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90" windowHeight="6285" activeTab="0"/>
  </bookViews>
  <sheets>
    <sheet name="Hoja1" sheetId="1" r:id="rId1"/>
  </sheets>
  <definedNames>
    <definedName name="_xlnm.Print_Area" localSheetId="0">'Hoja1'!$A$1:$W$38</definedName>
    <definedName name="form">'Hoja1'!$A$65384:$W$65536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<sst xmlns="http://schemas.openxmlformats.org/spreadsheetml/2006/main" count="101" uniqueCount="56">
  <si>
    <t xml:space="preserve"> P3AP260F</t>
  </si>
  <si>
    <t>G A S T O     C O R R I E N T E</t>
  </si>
  <si>
    <t>G A S T O   D E   C A P I T A L</t>
  </si>
  <si>
    <t>G A S T O    D E V E N G A D O</t>
  </si>
  <si>
    <t>CLAVE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</si>
  <si>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</si>
  <si>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</si>
  <si>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</si>
  <si>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</si>
  <si>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</si>
  <si>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</si>
  <si>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</si>
  <si>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</si>
  <si>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</si>
  <si>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</si>
  <si>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</si>
  <si>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</si>
  <si>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</si>
  <si>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</si>
  <si>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</si>
  <si>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</si>
  <si>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</si>
  <si>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</si>
  <si>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</si>
  <si>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</si>
  <si>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C U E N T A   P U B L I C A   D E   1 9 9 8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</si>
  <si>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</si>
  <si>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</si>
  <si>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</si>
  <si>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</si>
  <si>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</si>
  <si>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</si>
  <si>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</si>
  <si>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</si>
  <si>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</si>
  <si>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</si>
  <si>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S E C T O R :   GOBERNACION</t>
  </si>
  <si>
    <t xml:space="preserve"> E N T I D A D :   PRODUCTORA E IMPORTADORA DE PAPEL, S.A. DE C.V.</t>
  </si>
  <si>
    <t>TOTAL ORIGINAL</t>
  </si>
  <si>
    <t>TOTAL EJERCIDO</t>
  </si>
  <si>
    <t>PORCENTAJE DE EJERCICIO EJER/ORIG</t>
  </si>
  <si>
    <t>17</t>
  </si>
  <si>
    <t>OTROS SERVICIOS Y ACTIVIDADES</t>
  </si>
  <si>
    <t>ECONOMICAS</t>
  </si>
  <si>
    <t xml:space="preserve">  Original</t>
  </si>
  <si>
    <t xml:space="preserve">  Ejercido</t>
  </si>
  <si>
    <t xml:space="preserve">  Porcentaje de Ejercicio Ejer/Orig</t>
  </si>
  <si>
    <t>01</t>
  </si>
  <si>
    <t>Fomento a la Industria y el Comercio</t>
  </si>
  <si>
    <t>18</t>
  </si>
  <si>
    <t xml:space="preserve">Programa de Comercio Interior, Abasto </t>
  </si>
  <si>
    <t>y Protección al Consumidor</t>
  </si>
  <si>
    <t xml:space="preserve">  Porcentaje de Ejercicio Ejerc/Orig</t>
  </si>
  <si>
    <t>501</t>
  </si>
  <si>
    <t>Producir y comercializar productos</t>
  </si>
  <si>
    <t xml:space="preserve"> P01G05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</si>
</sst>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#,##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78" fontId="0" fillId="2" borderId="0" xfId="0" applyNumberFormat="1" applyFont="1" applyFill="1" applyAlignment="1">
      <alignment vertical="center"/>
    </xf>
    <xf numFmtId="178" fontId="0" fillId="2" borderId="0" xfId="0" applyNumberFormat="1" applyFont="1" applyFill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178" fontId="0" fillId="2" borderId="3" xfId="0" applyNumberFormat="1" applyFont="1" applyFill="1" applyBorder="1" applyAlignment="1">
      <alignment horizontal="centerContinuous" vertical="center"/>
    </xf>
    <xf numFmtId="178" fontId="0" fillId="2" borderId="4" xfId="0" applyNumberFormat="1" applyFont="1" applyFill="1" applyBorder="1" applyAlignment="1">
      <alignment horizontal="centerContinuous" vertical="center"/>
    </xf>
    <xf numFmtId="178" fontId="0" fillId="2" borderId="5" xfId="0" applyNumberFormat="1" applyFont="1" applyFill="1" applyBorder="1" applyAlignment="1">
      <alignment horizontal="centerContinuous" vertical="center"/>
    </xf>
    <xf numFmtId="49" fontId="0" fillId="2" borderId="6" xfId="0" applyNumberFormat="1" applyFont="1" applyFill="1" applyBorder="1" applyAlignment="1">
      <alignment horizontal="centerContinuous" vertical="center"/>
    </xf>
    <xf numFmtId="49" fontId="0" fillId="2" borderId="0" xfId="0" applyNumberFormat="1" applyFont="1" applyFill="1" applyAlignment="1">
      <alignment horizontal="centerContinuous" vertical="center"/>
    </xf>
    <xf numFmtId="49" fontId="0" fillId="2" borderId="7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178" fontId="0" fillId="2" borderId="8" xfId="0" applyNumberFormat="1" applyFont="1" applyFill="1" applyBorder="1" applyAlignment="1">
      <alignment vertical="center"/>
    </xf>
    <xf numFmtId="178" fontId="1" fillId="2" borderId="0" xfId="0" applyNumberFormat="1" applyFont="1" applyFill="1" applyAlignment="1">
      <alignment vertical="center"/>
    </xf>
    <xf numFmtId="178" fontId="1" fillId="2" borderId="9" xfId="0" applyNumberFormat="1" applyFont="1" applyFill="1" applyBorder="1" applyAlignment="1">
      <alignment vertical="center"/>
    </xf>
    <xf numFmtId="178" fontId="1" fillId="2" borderId="10" xfId="0" applyNumberFormat="1" applyFont="1" applyFill="1" applyBorder="1" applyAlignment="1">
      <alignment vertical="center"/>
    </xf>
    <xf numFmtId="178" fontId="1" fillId="2" borderId="7" xfId="0" applyNumberFormat="1" applyFont="1" applyFill="1" applyBorder="1" applyAlignment="1">
      <alignment horizontal="center" vertical="center"/>
    </xf>
    <xf numFmtId="178" fontId="1" fillId="2" borderId="7" xfId="0" applyNumberFormat="1" applyFont="1" applyFill="1" applyBorder="1" applyAlignment="1">
      <alignment vertical="center"/>
    </xf>
    <xf numFmtId="178" fontId="1" fillId="2" borderId="11" xfId="0" applyNumberFormat="1" applyFont="1" applyFill="1" applyBorder="1" applyAlignment="1">
      <alignment vertical="center"/>
    </xf>
    <xf numFmtId="178" fontId="1" fillId="2" borderId="12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horizontal="centerContinuous" vertical="center"/>
    </xf>
    <xf numFmtId="178" fontId="1" fillId="2" borderId="14" xfId="0" applyNumberFormat="1" applyFont="1" applyFill="1" applyBorder="1" applyAlignment="1">
      <alignment horizontal="centerContinuous"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" fillId="2" borderId="1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178" fontId="1" fillId="2" borderId="17" xfId="0" applyNumberFormat="1" applyFont="1" applyFill="1" applyBorder="1" applyAlignment="1">
      <alignment vertical="center"/>
    </xf>
    <xf numFmtId="178" fontId="1" fillId="2" borderId="18" xfId="0" applyNumberFormat="1" applyFont="1" applyFill="1" applyBorder="1" applyAlignment="1">
      <alignment horizontal="center" vertical="center"/>
    </xf>
    <xf numFmtId="178" fontId="1" fillId="2" borderId="19" xfId="0" applyNumberFormat="1" applyFont="1" applyFill="1" applyBorder="1" applyAlignment="1">
      <alignment vertical="center"/>
    </xf>
    <xf numFmtId="178" fontId="1" fillId="2" borderId="13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vertical="center"/>
    </xf>
    <xf numFmtId="178" fontId="1" fillId="2" borderId="20" xfId="0" applyNumberFormat="1" applyFont="1" applyFill="1" applyBorder="1" applyAlignment="1">
      <alignment horizontal="center" vertical="center"/>
    </xf>
    <xf numFmtId="178" fontId="1" fillId="2" borderId="21" xfId="0" applyNumberFormat="1" applyFont="1" applyFill="1" applyBorder="1" applyAlignment="1">
      <alignment horizontal="center" vertical="center"/>
    </xf>
    <xf numFmtId="178" fontId="1" fillId="2" borderId="18" xfId="0" applyNumberFormat="1" applyFont="1" applyFill="1" applyBorder="1" applyAlignment="1">
      <alignment horizontal="centerContinuous" vertical="center"/>
    </xf>
    <xf numFmtId="49" fontId="2" fillId="2" borderId="7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Alignment="1">
      <alignment horizontal="justify" vertical="center"/>
    </xf>
    <xf numFmtId="49" fontId="2" fillId="2" borderId="8" xfId="0" applyNumberFormat="1" applyFont="1" applyFill="1" applyBorder="1" applyAlignment="1">
      <alignment horizontal="justify" vertical="center"/>
    </xf>
    <xf numFmtId="178" fontId="1" fillId="2" borderId="12" xfId="0" applyNumberFormat="1" applyFont="1" applyFill="1" applyBorder="1" applyAlignment="1">
      <alignment vertical="center"/>
    </xf>
    <xf numFmtId="178" fontId="1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justify" vertical="center"/>
    </xf>
    <xf numFmtId="49" fontId="2" fillId="2" borderId="17" xfId="0" applyNumberFormat="1" applyFont="1" applyFill="1" applyBorder="1" applyAlignment="1">
      <alignment horizontal="justify" vertical="center"/>
    </xf>
    <xf numFmtId="49" fontId="2" fillId="2" borderId="14" xfId="0" applyNumberFormat="1" applyFont="1" applyFill="1" applyBorder="1" applyAlignment="1">
      <alignment horizontal="justify" vertical="center"/>
    </xf>
    <xf numFmtId="178" fontId="1" fillId="2" borderId="14" xfId="0" applyNumberFormat="1" applyFont="1" applyFill="1" applyBorder="1" applyAlignment="1">
      <alignment vertical="center"/>
    </xf>
    <xf numFmtId="178" fontId="1" fillId="2" borderId="18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22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justify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2" borderId="0" xfId="0" applyNumberFormat="1" applyFont="1" applyFill="1" applyBorder="1" applyAlignment="1">
      <alignment horizontal="centerContinuous" vertical="center"/>
    </xf>
    <xf numFmtId="49" fontId="0" fillId="2" borderId="23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horizontal="centerContinuous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horizontal="centerContinuous" vertical="center"/>
    </xf>
    <xf numFmtId="178" fontId="0" fillId="0" borderId="4" xfId="0" applyNumberFormat="1" applyFont="1" applyFill="1" applyBorder="1" applyAlignment="1">
      <alignment horizontal="centerContinuous" vertical="center"/>
    </xf>
    <xf numFmtId="178" fontId="0" fillId="0" borderId="5" xfId="0" applyNumberFormat="1" applyFont="1" applyFill="1" applyBorder="1" applyAlignment="1">
      <alignment horizontal="centerContinuous" vertical="center"/>
    </xf>
    <xf numFmtId="49" fontId="0" fillId="0" borderId="6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7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Continuous" vertical="center"/>
    </xf>
    <xf numFmtId="178" fontId="1" fillId="0" borderId="14" xfId="0" applyNumberFormat="1" applyFont="1" applyFill="1" applyBorder="1" applyAlignment="1">
      <alignment horizontal="centerContinuous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Continuous" vertical="center"/>
    </xf>
    <xf numFmtId="49" fontId="2" fillId="0" borderId="7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horizontal="justify" vertical="center"/>
    </xf>
    <xf numFmtId="178" fontId="1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>
      <alignment horizontal="justify" vertical="center"/>
    </xf>
    <xf numFmtId="178" fontId="5" fillId="0" borderId="8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9" fontId="5" fillId="0" borderId="8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5" fillId="0" borderId="9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 quotePrefix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justify" vertical="center"/>
    </xf>
    <xf numFmtId="49" fontId="2" fillId="0" borderId="13" xfId="0" applyNumberFormat="1" applyFont="1" applyFill="1" applyBorder="1" applyAlignment="1">
      <alignment horizontal="justify"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justify"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2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centerContinuous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422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6" width="4.69140625" style="0" customWidth="1"/>
    <col min="7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20" width="14.69140625" style="0" customWidth="1"/>
    <col min="21" max="22" width="9.69140625" style="0" customWidth="1"/>
    <col min="23" max="23" width="0.453125" style="0" customWidth="1"/>
    <col min="24" max="16384" width="0" style="0" hidden="1" customWidth="1"/>
  </cols>
  <sheetData>
    <row r="1" spans="1:23" ht="23.25">
      <c r="A1" s="57"/>
      <c r="B1" s="61" t="s">
        <v>25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57"/>
    </row>
    <row r="2" spans="1:23" ht="23.25">
      <c r="A2" s="57"/>
      <c r="B2" s="61" t="s">
        <v>35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57"/>
    </row>
    <row r="3" spans="1:23" ht="23.25">
      <c r="A3" s="57"/>
      <c r="B3" s="61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57"/>
    </row>
    <row r="4" spans="1:23" ht="23.25">
      <c r="A4" s="5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55</v>
      </c>
      <c r="W4" s="57"/>
    </row>
    <row r="5" spans="1:23" ht="23.25">
      <c r="A5" s="57"/>
      <c r="B5" s="63" t="s">
        <v>37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 t="s">
        <v>36</v>
      </c>
      <c r="Q5" s="64"/>
      <c r="R5" s="64"/>
      <c r="S5" s="64"/>
      <c r="T5" s="64"/>
      <c r="U5" s="64"/>
      <c r="V5" s="65"/>
      <c r="W5" s="57"/>
    </row>
    <row r="6" spans="1:23" ht="23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3.25">
      <c r="A7" s="57"/>
      <c r="B7" s="66"/>
      <c r="C7" s="67"/>
      <c r="D7" s="67"/>
      <c r="E7" s="67"/>
      <c r="F7" s="67"/>
      <c r="G7" s="67"/>
      <c r="H7" s="66"/>
      <c r="I7" s="67"/>
      <c r="J7" s="68"/>
      <c r="K7" s="69" t="s">
        <v>1</v>
      </c>
      <c r="L7" s="69"/>
      <c r="M7" s="69"/>
      <c r="N7" s="69"/>
      <c r="O7" s="69"/>
      <c r="P7" s="70" t="s">
        <v>2</v>
      </c>
      <c r="Q7" s="69"/>
      <c r="R7" s="69"/>
      <c r="S7" s="69"/>
      <c r="T7" s="70" t="s">
        <v>3</v>
      </c>
      <c r="U7" s="69"/>
      <c r="V7" s="71"/>
      <c r="W7" s="57"/>
    </row>
    <row r="8" spans="1:23" ht="23.25">
      <c r="A8" s="57"/>
      <c r="B8" s="72" t="s">
        <v>4</v>
      </c>
      <c r="C8" s="73"/>
      <c r="D8" s="73"/>
      <c r="E8" s="73"/>
      <c r="F8" s="73"/>
      <c r="G8" s="74"/>
      <c r="H8" s="75"/>
      <c r="I8" s="58"/>
      <c r="J8" s="76"/>
      <c r="K8" s="77"/>
      <c r="L8" s="78"/>
      <c r="M8" s="79"/>
      <c r="N8" s="80"/>
      <c r="O8" s="81"/>
      <c r="P8" s="82"/>
      <c r="Q8" s="77"/>
      <c r="R8" s="83"/>
      <c r="S8" s="81"/>
      <c r="T8" s="81"/>
      <c r="U8" s="84" t="s">
        <v>5</v>
      </c>
      <c r="V8" s="85"/>
      <c r="W8" s="57"/>
    </row>
    <row r="9" spans="1:23" ht="23.25">
      <c r="A9" s="57"/>
      <c r="B9" s="75"/>
      <c r="C9" s="86"/>
      <c r="D9" s="86"/>
      <c r="E9" s="86"/>
      <c r="F9" s="87"/>
      <c r="G9" s="86"/>
      <c r="H9" s="75"/>
      <c r="I9" s="88" t="s">
        <v>6</v>
      </c>
      <c r="J9" s="76"/>
      <c r="K9" s="89" t="s">
        <v>7</v>
      </c>
      <c r="L9" s="90" t="s">
        <v>8</v>
      </c>
      <c r="M9" s="91" t="s">
        <v>7</v>
      </c>
      <c r="N9" s="80" t="s">
        <v>9</v>
      </c>
      <c r="O9" s="78"/>
      <c r="P9" s="92" t="s">
        <v>10</v>
      </c>
      <c r="Q9" s="89" t="s">
        <v>11</v>
      </c>
      <c r="R9" s="83" t="s">
        <v>33</v>
      </c>
      <c r="S9" s="81"/>
      <c r="T9" s="81"/>
      <c r="U9" s="81"/>
      <c r="V9" s="90"/>
      <c r="W9" s="57"/>
    </row>
    <row r="10" spans="1:23" ht="23.25">
      <c r="A10" s="57"/>
      <c r="B10" s="93" t="s">
        <v>27</v>
      </c>
      <c r="C10" s="93" t="s">
        <v>28</v>
      </c>
      <c r="D10" s="93" t="s">
        <v>29</v>
      </c>
      <c r="E10" s="93" t="s">
        <v>30</v>
      </c>
      <c r="F10" s="93" t="s">
        <v>31</v>
      </c>
      <c r="G10" s="93" t="s">
        <v>32</v>
      </c>
      <c r="H10" s="75"/>
      <c r="I10" s="88"/>
      <c r="J10" s="76"/>
      <c r="K10" s="89" t="s">
        <v>12</v>
      </c>
      <c r="L10" s="90" t="s">
        <v>13</v>
      </c>
      <c r="M10" s="91" t="s">
        <v>14</v>
      </c>
      <c r="N10" s="80" t="s">
        <v>15</v>
      </c>
      <c r="O10" s="90" t="s">
        <v>16</v>
      </c>
      <c r="P10" s="92" t="s">
        <v>17</v>
      </c>
      <c r="Q10" s="89" t="s">
        <v>18</v>
      </c>
      <c r="R10" s="83" t="s">
        <v>34</v>
      </c>
      <c r="S10" s="80" t="s">
        <v>16</v>
      </c>
      <c r="T10" s="80" t="s">
        <v>19</v>
      </c>
      <c r="U10" s="80" t="s">
        <v>20</v>
      </c>
      <c r="V10" s="90" t="s">
        <v>21</v>
      </c>
      <c r="W10" s="57"/>
    </row>
    <row r="11" spans="1:23" ht="23.25">
      <c r="A11" s="57"/>
      <c r="B11" s="94"/>
      <c r="C11" s="94"/>
      <c r="D11" s="94"/>
      <c r="E11" s="94"/>
      <c r="F11" s="94"/>
      <c r="G11" s="94"/>
      <c r="H11" s="94"/>
      <c r="I11" s="95"/>
      <c r="J11" s="96"/>
      <c r="K11" s="97"/>
      <c r="L11" s="98"/>
      <c r="M11" s="99"/>
      <c r="N11" s="100"/>
      <c r="O11" s="101"/>
      <c r="P11" s="102" t="s">
        <v>22</v>
      </c>
      <c r="Q11" s="97"/>
      <c r="R11" s="103"/>
      <c r="S11" s="101"/>
      <c r="T11" s="101"/>
      <c r="U11" s="101"/>
      <c r="V11" s="104"/>
      <c r="W11" s="57"/>
    </row>
    <row r="12" spans="1:23" ht="23.25">
      <c r="A12" s="58"/>
      <c r="B12" s="75"/>
      <c r="C12" s="75"/>
      <c r="D12" s="75"/>
      <c r="E12" s="75"/>
      <c r="F12" s="75"/>
      <c r="G12" s="75"/>
      <c r="H12" s="105"/>
      <c r="I12" s="106"/>
      <c r="J12" s="107"/>
      <c r="K12" s="77"/>
      <c r="L12" s="78"/>
      <c r="M12" s="79"/>
      <c r="N12" s="81"/>
      <c r="O12" s="81"/>
      <c r="P12" s="82"/>
      <c r="Q12" s="77"/>
      <c r="R12" s="108"/>
      <c r="S12" s="81"/>
      <c r="T12" s="81"/>
      <c r="U12" s="81"/>
      <c r="V12" s="78"/>
      <c r="W12" s="57"/>
    </row>
    <row r="13" spans="1:23" ht="23.25">
      <c r="A13" s="58"/>
      <c r="B13" s="75"/>
      <c r="C13" s="75"/>
      <c r="D13" s="75"/>
      <c r="E13" s="75"/>
      <c r="F13" s="75"/>
      <c r="G13" s="75"/>
      <c r="H13" s="105"/>
      <c r="I13" s="109" t="s">
        <v>38</v>
      </c>
      <c r="J13" s="110"/>
      <c r="K13" s="111">
        <f aca="true" t="shared" si="0" ref="K13:M14">+K19</f>
        <v>63654.7</v>
      </c>
      <c r="L13" s="111">
        <f t="shared" si="0"/>
        <v>1541150</v>
      </c>
      <c r="M13" s="111">
        <f t="shared" si="0"/>
        <v>85715.6</v>
      </c>
      <c r="N13" s="112"/>
      <c r="O13" s="111">
        <f aca="true" t="shared" si="1" ref="O13:Q14">+O19</f>
        <v>1690520.3</v>
      </c>
      <c r="P13" s="113">
        <f t="shared" si="1"/>
        <v>2230</v>
      </c>
      <c r="Q13" s="113">
        <f t="shared" si="1"/>
        <v>370</v>
      </c>
      <c r="R13" s="112"/>
      <c r="S13" s="114">
        <f aca="true" t="shared" si="2" ref="S13:V14">+S19</f>
        <v>2600</v>
      </c>
      <c r="T13" s="114">
        <f t="shared" si="2"/>
        <v>1693120.3</v>
      </c>
      <c r="U13" s="114">
        <f t="shared" si="2"/>
        <v>99.84643737364675</v>
      </c>
      <c r="V13" s="114">
        <f t="shared" si="2"/>
        <v>0.1535626263532485</v>
      </c>
      <c r="W13" s="77"/>
    </row>
    <row r="14" spans="1:23" ht="23.25">
      <c r="A14" s="58"/>
      <c r="B14" s="75"/>
      <c r="C14" s="75"/>
      <c r="D14" s="75"/>
      <c r="E14" s="75"/>
      <c r="F14" s="75"/>
      <c r="G14" s="75"/>
      <c r="H14" s="105"/>
      <c r="I14" s="109" t="s">
        <v>39</v>
      </c>
      <c r="J14" s="110"/>
      <c r="K14" s="111">
        <f t="shared" si="0"/>
        <v>94009.5</v>
      </c>
      <c r="L14" s="111">
        <f t="shared" si="0"/>
        <v>1890099.4</v>
      </c>
      <c r="M14" s="111">
        <f t="shared" si="0"/>
        <v>62773.5</v>
      </c>
      <c r="N14" s="112"/>
      <c r="O14" s="111">
        <f t="shared" si="1"/>
        <v>2046882.4</v>
      </c>
      <c r="P14" s="113">
        <f t="shared" si="1"/>
        <v>0</v>
      </c>
      <c r="Q14" s="113">
        <f t="shared" si="1"/>
        <v>0</v>
      </c>
      <c r="R14" s="112"/>
      <c r="S14" s="114">
        <f t="shared" si="2"/>
        <v>0</v>
      </c>
      <c r="T14" s="114">
        <f t="shared" si="2"/>
        <v>2046882.4</v>
      </c>
      <c r="U14" s="114">
        <f t="shared" si="2"/>
        <v>100</v>
      </c>
      <c r="V14" s="114">
        <f t="shared" si="2"/>
        <v>0</v>
      </c>
      <c r="W14" s="77"/>
    </row>
    <row r="15" spans="1:23" ht="23.25">
      <c r="A15" s="58"/>
      <c r="B15" s="75"/>
      <c r="C15" s="75"/>
      <c r="D15" s="75"/>
      <c r="E15" s="75"/>
      <c r="F15" s="75"/>
      <c r="G15" s="75"/>
      <c r="H15" s="105"/>
      <c r="I15" s="115" t="s">
        <v>40</v>
      </c>
      <c r="J15" s="107"/>
      <c r="K15" s="111">
        <f>+K14/K13*100</f>
        <v>147.68665942970435</v>
      </c>
      <c r="L15" s="111">
        <f>+L14/L13*100</f>
        <v>122.6421438536158</v>
      </c>
      <c r="M15" s="111">
        <f>+M14/M13*100</f>
        <v>73.23462706905161</v>
      </c>
      <c r="N15" s="112"/>
      <c r="O15" s="111">
        <f>+O14/O13*100</f>
        <v>121.08002488937872</v>
      </c>
      <c r="P15" s="116">
        <v>-100</v>
      </c>
      <c r="Q15" s="116">
        <v>-100</v>
      </c>
      <c r="R15" s="117"/>
      <c r="S15" s="118">
        <v>-100</v>
      </c>
      <c r="T15" s="111">
        <f>+T14/T13*100</f>
        <v>120.89409122316943</v>
      </c>
      <c r="U15" s="114"/>
      <c r="V15" s="114"/>
      <c r="W15" s="57"/>
    </row>
    <row r="16" spans="1:23" ht="23.25">
      <c r="A16" s="58"/>
      <c r="B16" s="75"/>
      <c r="C16" s="75"/>
      <c r="D16" s="75"/>
      <c r="E16" s="75"/>
      <c r="F16" s="75"/>
      <c r="G16" s="75"/>
      <c r="H16" s="105"/>
      <c r="I16" s="106"/>
      <c r="J16" s="107"/>
      <c r="K16" s="112"/>
      <c r="L16" s="78"/>
      <c r="M16" s="112"/>
      <c r="N16" s="78"/>
      <c r="O16" s="78"/>
      <c r="P16" s="112"/>
      <c r="Q16" s="112"/>
      <c r="R16" s="112"/>
      <c r="S16" s="78"/>
      <c r="T16" s="78"/>
      <c r="U16" s="78"/>
      <c r="V16" s="78"/>
      <c r="W16" s="57"/>
    </row>
    <row r="17" spans="1:23" ht="23.25">
      <c r="A17" s="58"/>
      <c r="B17" s="119" t="s">
        <v>41</v>
      </c>
      <c r="C17" s="75"/>
      <c r="D17" s="75"/>
      <c r="E17" s="75"/>
      <c r="F17" s="75"/>
      <c r="G17" s="75"/>
      <c r="H17" s="105"/>
      <c r="I17" s="106" t="s">
        <v>42</v>
      </c>
      <c r="J17" s="107"/>
      <c r="K17" s="112"/>
      <c r="L17" s="78"/>
      <c r="M17" s="112"/>
      <c r="N17" s="78"/>
      <c r="O17" s="78"/>
      <c r="P17" s="112"/>
      <c r="Q17" s="112"/>
      <c r="R17" s="112"/>
      <c r="S17" s="78"/>
      <c r="T17" s="78"/>
      <c r="U17" s="78"/>
      <c r="V17" s="78"/>
      <c r="W17" s="57"/>
    </row>
    <row r="18" spans="1:23" ht="23.25">
      <c r="A18" s="58"/>
      <c r="B18" s="75"/>
      <c r="C18" s="75"/>
      <c r="D18" s="75"/>
      <c r="E18" s="75"/>
      <c r="F18" s="75"/>
      <c r="G18" s="75"/>
      <c r="H18" s="105"/>
      <c r="I18" s="106" t="s">
        <v>43</v>
      </c>
      <c r="J18" s="107"/>
      <c r="K18" s="112"/>
      <c r="L18" s="78"/>
      <c r="M18" s="112"/>
      <c r="N18" s="78"/>
      <c r="O18" s="78"/>
      <c r="P18" s="112"/>
      <c r="Q18" s="112"/>
      <c r="R18" s="112"/>
      <c r="S18" s="78"/>
      <c r="T18" s="78"/>
      <c r="U18" s="78"/>
      <c r="V18" s="78"/>
      <c r="W18" s="57"/>
    </row>
    <row r="19" spans="1:23" ht="23.25">
      <c r="A19" s="58"/>
      <c r="B19" s="120"/>
      <c r="C19" s="75"/>
      <c r="D19" s="75"/>
      <c r="E19" s="75"/>
      <c r="F19" s="75"/>
      <c r="G19" s="75"/>
      <c r="H19" s="105"/>
      <c r="I19" s="106" t="s">
        <v>44</v>
      </c>
      <c r="J19" s="107"/>
      <c r="K19" s="112">
        <f>+K24</f>
        <v>63654.7</v>
      </c>
      <c r="L19" s="78">
        <f>+L24</f>
        <v>1541150</v>
      </c>
      <c r="M19" s="112">
        <f>+M24</f>
        <v>85715.6</v>
      </c>
      <c r="N19" s="78"/>
      <c r="O19" s="78">
        <f>+O24</f>
        <v>1690520.3</v>
      </c>
      <c r="P19" s="112">
        <f>+P24</f>
        <v>2230</v>
      </c>
      <c r="Q19" s="112">
        <f>+Q24</f>
        <v>370</v>
      </c>
      <c r="R19" s="112"/>
      <c r="S19" s="78">
        <f>+S24</f>
        <v>2600</v>
      </c>
      <c r="T19" s="78">
        <f>+T24</f>
        <v>1693120.3</v>
      </c>
      <c r="U19" s="78">
        <f>+U24</f>
        <v>99.84643737364675</v>
      </c>
      <c r="V19" s="78">
        <f>+V24</f>
        <v>0.1535626263532485</v>
      </c>
      <c r="W19" s="57"/>
    </row>
    <row r="20" spans="1:23" ht="23.25">
      <c r="A20" s="58"/>
      <c r="B20" s="75"/>
      <c r="C20" s="75"/>
      <c r="D20" s="75"/>
      <c r="E20" s="75"/>
      <c r="F20" s="75"/>
      <c r="G20" s="75"/>
      <c r="H20" s="105"/>
      <c r="I20" s="106" t="s">
        <v>45</v>
      </c>
      <c r="J20" s="107"/>
      <c r="K20" s="112">
        <f>+K36</f>
        <v>94009.5</v>
      </c>
      <c r="L20" s="112">
        <f>+L36</f>
        <v>1890099.4</v>
      </c>
      <c r="M20" s="112">
        <f>+M36</f>
        <v>62773.5</v>
      </c>
      <c r="N20" s="78"/>
      <c r="O20" s="112">
        <f>+O36</f>
        <v>2046882.4</v>
      </c>
      <c r="P20" s="112">
        <f>+P25</f>
        <v>0</v>
      </c>
      <c r="Q20" s="112">
        <f>+Q25</f>
        <v>0</v>
      </c>
      <c r="R20" s="112"/>
      <c r="S20" s="78">
        <f>+S25</f>
        <v>0</v>
      </c>
      <c r="T20" s="112">
        <f>+T36</f>
        <v>2046882.4</v>
      </c>
      <c r="U20" s="78">
        <f>+O20/T20*100</f>
        <v>100</v>
      </c>
      <c r="V20" s="78">
        <f>+V25</f>
        <v>0</v>
      </c>
      <c r="W20" s="57"/>
    </row>
    <row r="21" spans="1:23" ht="23.25">
      <c r="A21" s="58"/>
      <c r="B21" s="75"/>
      <c r="C21" s="75"/>
      <c r="D21" s="75"/>
      <c r="E21" s="75"/>
      <c r="F21" s="75"/>
      <c r="G21" s="75"/>
      <c r="H21" s="105"/>
      <c r="I21" s="106" t="s">
        <v>46</v>
      </c>
      <c r="J21" s="107"/>
      <c r="K21" s="112">
        <f>+K20/K19*100</f>
        <v>147.68665942970435</v>
      </c>
      <c r="L21" s="112">
        <f>+L20/L19*100</f>
        <v>122.6421438536158</v>
      </c>
      <c r="M21" s="112">
        <f>+M20/M19*100</f>
        <v>73.23462706905161</v>
      </c>
      <c r="N21" s="78"/>
      <c r="O21" s="112">
        <f>+O20/O19*100</f>
        <v>121.08002488937872</v>
      </c>
      <c r="P21" s="117">
        <v>-100</v>
      </c>
      <c r="Q21" s="117">
        <v>-100</v>
      </c>
      <c r="R21" s="112"/>
      <c r="S21" s="117">
        <v>-100</v>
      </c>
      <c r="T21" s="112">
        <f>+T20/T19*100</f>
        <v>120.89409122316943</v>
      </c>
      <c r="U21" s="78"/>
      <c r="V21" s="78"/>
      <c r="W21" s="57"/>
    </row>
    <row r="22" spans="1:23" ht="23.25">
      <c r="A22" s="58"/>
      <c r="B22" s="75"/>
      <c r="C22" s="75"/>
      <c r="D22" s="75"/>
      <c r="E22" s="75"/>
      <c r="F22" s="75"/>
      <c r="G22" s="75"/>
      <c r="H22" s="105"/>
      <c r="I22" s="106"/>
      <c r="J22" s="107"/>
      <c r="K22" s="112"/>
      <c r="L22" s="78"/>
      <c r="M22" s="112"/>
      <c r="N22" s="78"/>
      <c r="O22" s="78"/>
      <c r="P22" s="112"/>
      <c r="Q22" s="112"/>
      <c r="R22" s="112"/>
      <c r="S22" s="78"/>
      <c r="T22" s="78"/>
      <c r="U22" s="78"/>
      <c r="V22" s="78"/>
      <c r="W22" s="57"/>
    </row>
    <row r="23" spans="1:23" ht="23.25">
      <c r="A23" s="58"/>
      <c r="B23" s="75"/>
      <c r="C23" s="119" t="s">
        <v>47</v>
      </c>
      <c r="D23" s="75"/>
      <c r="E23" s="75"/>
      <c r="F23" s="75"/>
      <c r="G23" s="75"/>
      <c r="H23" s="105"/>
      <c r="I23" s="106" t="s">
        <v>48</v>
      </c>
      <c r="J23" s="107"/>
      <c r="K23" s="112"/>
      <c r="L23" s="78"/>
      <c r="M23" s="112"/>
      <c r="N23" s="78"/>
      <c r="O23" s="78"/>
      <c r="P23" s="112"/>
      <c r="Q23" s="112"/>
      <c r="R23" s="112"/>
      <c r="S23" s="78"/>
      <c r="T23" s="78"/>
      <c r="U23" s="78"/>
      <c r="V23" s="78"/>
      <c r="W23" s="57"/>
    </row>
    <row r="24" spans="1:23" ht="23.25">
      <c r="A24" s="58"/>
      <c r="B24" s="75"/>
      <c r="C24" s="75"/>
      <c r="D24" s="75"/>
      <c r="E24" s="75"/>
      <c r="F24" s="75"/>
      <c r="G24" s="75"/>
      <c r="H24" s="105"/>
      <c r="I24" s="106" t="s">
        <v>44</v>
      </c>
      <c r="J24" s="107"/>
      <c r="K24" s="112">
        <f aca="true" t="shared" si="3" ref="K24:M25">+K30</f>
        <v>63654.7</v>
      </c>
      <c r="L24" s="78">
        <f t="shared" si="3"/>
        <v>1541150</v>
      </c>
      <c r="M24" s="112">
        <f t="shared" si="3"/>
        <v>85715.6</v>
      </c>
      <c r="N24" s="78"/>
      <c r="O24" s="78">
        <f aca="true" t="shared" si="4" ref="O24:Q25">+O30</f>
        <v>1690520.3</v>
      </c>
      <c r="P24" s="112">
        <f t="shared" si="4"/>
        <v>2230</v>
      </c>
      <c r="Q24" s="112">
        <f t="shared" si="4"/>
        <v>370</v>
      </c>
      <c r="R24" s="112"/>
      <c r="S24" s="78">
        <f aca="true" t="shared" si="5" ref="S24:V25">+S30</f>
        <v>2600</v>
      </c>
      <c r="T24" s="78">
        <f t="shared" si="5"/>
        <v>1693120.3</v>
      </c>
      <c r="U24" s="78">
        <f t="shared" si="5"/>
        <v>99.84643737364675</v>
      </c>
      <c r="V24" s="78">
        <f t="shared" si="5"/>
        <v>0.1535626263532485</v>
      </c>
      <c r="W24" s="57"/>
    </row>
    <row r="25" spans="1:23" ht="23.25">
      <c r="A25" s="58"/>
      <c r="B25" s="75"/>
      <c r="C25" s="75"/>
      <c r="D25" s="75"/>
      <c r="E25" s="75"/>
      <c r="F25" s="75"/>
      <c r="G25" s="75"/>
      <c r="H25" s="105"/>
      <c r="I25" s="106" t="s">
        <v>45</v>
      </c>
      <c r="J25" s="107"/>
      <c r="K25" s="112">
        <f t="shared" si="3"/>
        <v>94009.5</v>
      </c>
      <c r="L25" s="78">
        <f t="shared" si="3"/>
        <v>1890099.4</v>
      </c>
      <c r="M25" s="112">
        <f t="shared" si="3"/>
        <v>62773.5</v>
      </c>
      <c r="N25" s="78"/>
      <c r="O25" s="78">
        <f t="shared" si="4"/>
        <v>2046882.4</v>
      </c>
      <c r="P25" s="112">
        <f t="shared" si="4"/>
        <v>0</v>
      </c>
      <c r="Q25" s="112">
        <f t="shared" si="4"/>
        <v>0</v>
      </c>
      <c r="R25" s="112"/>
      <c r="S25" s="78">
        <f t="shared" si="5"/>
        <v>0</v>
      </c>
      <c r="T25" s="78">
        <f t="shared" si="5"/>
        <v>2046882.4</v>
      </c>
      <c r="U25" s="78">
        <f t="shared" si="5"/>
        <v>100</v>
      </c>
      <c r="V25" s="78">
        <f t="shared" si="5"/>
        <v>0</v>
      </c>
      <c r="W25" s="57"/>
    </row>
    <row r="26" spans="1:23" ht="23.25">
      <c r="A26" s="58"/>
      <c r="B26" s="75"/>
      <c r="C26" s="75"/>
      <c r="D26" s="75"/>
      <c r="E26" s="75"/>
      <c r="F26" s="75"/>
      <c r="G26" s="93"/>
      <c r="H26" s="105"/>
      <c r="I26" s="106" t="s">
        <v>52</v>
      </c>
      <c r="J26" s="107"/>
      <c r="K26" s="112">
        <f>+K25/K24*100</f>
        <v>147.68665942970435</v>
      </c>
      <c r="L26" s="112">
        <f>+L25/L24*100</f>
        <v>122.6421438536158</v>
      </c>
      <c r="M26" s="112">
        <f>+M25/M24*100</f>
        <v>73.23462706905161</v>
      </c>
      <c r="N26" s="78"/>
      <c r="O26" s="112">
        <f>+O25/O24*100</f>
        <v>121.08002488937872</v>
      </c>
      <c r="P26" s="117">
        <v>-100</v>
      </c>
      <c r="Q26" s="117">
        <v>-100</v>
      </c>
      <c r="R26" s="112"/>
      <c r="S26" s="117">
        <v>-100</v>
      </c>
      <c r="T26" s="112">
        <f>+T25/T24*100</f>
        <v>120.89409122316943</v>
      </c>
      <c r="U26" s="78"/>
      <c r="V26" s="78"/>
      <c r="W26" s="57"/>
    </row>
    <row r="27" spans="1:23" ht="23.25">
      <c r="A27" s="58"/>
      <c r="B27" s="75"/>
      <c r="C27" s="75"/>
      <c r="D27" s="75"/>
      <c r="E27" s="75"/>
      <c r="F27" s="75"/>
      <c r="G27" s="75"/>
      <c r="H27" s="105"/>
      <c r="I27" s="106"/>
      <c r="J27" s="107"/>
      <c r="K27" s="112"/>
      <c r="L27" s="78"/>
      <c r="M27" s="112"/>
      <c r="N27" s="78"/>
      <c r="O27" s="78"/>
      <c r="P27" s="112"/>
      <c r="Q27" s="112"/>
      <c r="R27" s="112"/>
      <c r="S27" s="78"/>
      <c r="T27" s="78"/>
      <c r="U27" s="78"/>
      <c r="V27" s="78"/>
      <c r="W27" s="57"/>
    </row>
    <row r="28" spans="1:23" ht="23.25">
      <c r="A28" s="58"/>
      <c r="B28" s="75"/>
      <c r="C28" s="75"/>
      <c r="D28" s="119" t="s">
        <v>49</v>
      </c>
      <c r="E28" s="75"/>
      <c r="F28" s="75"/>
      <c r="G28" s="75"/>
      <c r="H28" s="105"/>
      <c r="I28" s="106" t="s">
        <v>50</v>
      </c>
      <c r="J28" s="107"/>
      <c r="K28" s="112"/>
      <c r="L28" s="78"/>
      <c r="M28" s="112"/>
      <c r="N28" s="78"/>
      <c r="O28" s="78"/>
      <c r="P28" s="112"/>
      <c r="Q28" s="112"/>
      <c r="R28" s="112"/>
      <c r="S28" s="78"/>
      <c r="T28" s="78"/>
      <c r="U28" s="78"/>
      <c r="V28" s="78"/>
      <c r="W28" s="57"/>
    </row>
    <row r="29" spans="1:23" ht="23.25">
      <c r="A29" s="58"/>
      <c r="B29" s="75"/>
      <c r="C29" s="75"/>
      <c r="D29" s="75"/>
      <c r="E29" s="75"/>
      <c r="F29" s="75"/>
      <c r="G29" s="75"/>
      <c r="H29" s="105"/>
      <c r="I29" s="106" t="s">
        <v>51</v>
      </c>
      <c r="J29" s="107"/>
      <c r="K29" s="112"/>
      <c r="L29" s="112"/>
      <c r="M29" s="112"/>
      <c r="N29" s="78"/>
      <c r="O29" s="78"/>
      <c r="P29" s="112"/>
      <c r="Q29" s="112"/>
      <c r="R29" s="112"/>
      <c r="S29" s="78"/>
      <c r="T29" s="78"/>
      <c r="U29" s="78"/>
      <c r="V29" s="78"/>
      <c r="W29" s="57"/>
    </row>
    <row r="30" spans="1:23" ht="23.25">
      <c r="A30" s="58"/>
      <c r="B30" s="121"/>
      <c r="C30" s="122"/>
      <c r="D30" s="122"/>
      <c r="E30" s="122"/>
      <c r="F30" s="122"/>
      <c r="G30" s="122"/>
      <c r="H30" s="123"/>
      <c r="I30" s="106" t="s">
        <v>44</v>
      </c>
      <c r="J30" s="107"/>
      <c r="K30" s="76">
        <f aca="true" t="shared" si="6" ref="K30:M31">+K35</f>
        <v>63654.7</v>
      </c>
      <c r="L30" s="76">
        <f t="shared" si="6"/>
        <v>1541150</v>
      </c>
      <c r="M30" s="76">
        <f t="shared" si="6"/>
        <v>85715.6</v>
      </c>
      <c r="N30" s="76"/>
      <c r="O30" s="76">
        <f aca="true" t="shared" si="7" ref="O30:Q31">+O35</f>
        <v>1690520.3</v>
      </c>
      <c r="P30" s="76">
        <f t="shared" si="7"/>
        <v>2230</v>
      </c>
      <c r="Q30" s="76">
        <f t="shared" si="7"/>
        <v>370</v>
      </c>
      <c r="R30" s="76"/>
      <c r="S30" s="76">
        <f aca="true" t="shared" si="8" ref="S30:V31">+S35</f>
        <v>2600</v>
      </c>
      <c r="T30" s="76">
        <f t="shared" si="8"/>
        <v>1693120.3</v>
      </c>
      <c r="U30" s="76">
        <f t="shared" si="8"/>
        <v>99.84643737364675</v>
      </c>
      <c r="V30" s="76">
        <f t="shared" si="8"/>
        <v>0.1535626263532485</v>
      </c>
      <c r="W30" s="57"/>
    </row>
    <row r="31" spans="1:23" ht="23.25">
      <c r="A31" s="58"/>
      <c r="B31" s="93"/>
      <c r="C31" s="93"/>
      <c r="D31" s="93"/>
      <c r="E31" s="93"/>
      <c r="F31" s="93"/>
      <c r="G31" s="75"/>
      <c r="H31" s="105"/>
      <c r="I31" s="106" t="s">
        <v>45</v>
      </c>
      <c r="J31" s="107"/>
      <c r="K31" s="76">
        <f t="shared" si="6"/>
        <v>94009.5</v>
      </c>
      <c r="L31" s="76">
        <f t="shared" si="6"/>
        <v>1890099.4</v>
      </c>
      <c r="M31" s="76">
        <f t="shared" si="6"/>
        <v>62773.5</v>
      </c>
      <c r="N31" s="76"/>
      <c r="O31" s="76">
        <f t="shared" si="7"/>
        <v>2046882.4</v>
      </c>
      <c r="P31" s="76">
        <f t="shared" si="7"/>
        <v>0</v>
      </c>
      <c r="Q31" s="76">
        <f t="shared" si="7"/>
        <v>0</v>
      </c>
      <c r="R31" s="76"/>
      <c r="S31" s="76">
        <f t="shared" si="8"/>
        <v>0</v>
      </c>
      <c r="T31" s="76">
        <f t="shared" si="8"/>
        <v>2046882.4</v>
      </c>
      <c r="U31" s="76">
        <f t="shared" si="8"/>
        <v>100</v>
      </c>
      <c r="V31" s="76">
        <f t="shared" si="8"/>
        <v>0</v>
      </c>
      <c r="W31" s="57"/>
    </row>
    <row r="32" spans="1:23" ht="23.25">
      <c r="A32" s="58"/>
      <c r="B32" s="75"/>
      <c r="C32" s="75"/>
      <c r="D32" s="75"/>
      <c r="E32" s="75"/>
      <c r="F32" s="75"/>
      <c r="G32" s="75"/>
      <c r="H32" s="105"/>
      <c r="I32" s="106" t="s">
        <v>52</v>
      </c>
      <c r="J32" s="107"/>
      <c r="K32" s="112">
        <f>+K31/K30*100</f>
        <v>147.68665942970435</v>
      </c>
      <c r="L32" s="112">
        <f>+L31/L30*100</f>
        <v>122.6421438536158</v>
      </c>
      <c r="M32" s="112">
        <f>+M31/M30*100</f>
        <v>73.23462706905161</v>
      </c>
      <c r="N32" s="78"/>
      <c r="O32" s="112">
        <f>+O31/O30*100</f>
        <v>121.08002488937872</v>
      </c>
      <c r="P32" s="117">
        <v>-100</v>
      </c>
      <c r="Q32" s="117">
        <v>-100</v>
      </c>
      <c r="R32" s="112"/>
      <c r="S32" s="117">
        <v>-100</v>
      </c>
      <c r="T32" s="112">
        <f>+T31/T30*100</f>
        <v>120.89409122316943</v>
      </c>
      <c r="U32" s="78"/>
      <c r="V32" s="78"/>
      <c r="W32" s="57"/>
    </row>
    <row r="33" spans="1:23" ht="23.25">
      <c r="A33" s="58"/>
      <c r="B33" s="75"/>
      <c r="C33" s="75"/>
      <c r="D33" s="75"/>
      <c r="E33" s="75"/>
      <c r="F33" s="75"/>
      <c r="G33" s="75"/>
      <c r="H33" s="105"/>
      <c r="I33" s="106"/>
      <c r="J33" s="107"/>
      <c r="K33" s="112"/>
      <c r="L33" s="78"/>
      <c r="M33" s="112"/>
      <c r="N33" s="78"/>
      <c r="O33" s="78"/>
      <c r="P33" s="112"/>
      <c r="Q33" s="112"/>
      <c r="R33" s="112"/>
      <c r="S33" s="78"/>
      <c r="T33" s="78"/>
      <c r="U33" s="78"/>
      <c r="V33" s="78"/>
      <c r="W33" s="57"/>
    </row>
    <row r="34" spans="1:23" ht="23.25">
      <c r="A34" s="58"/>
      <c r="B34" s="75"/>
      <c r="C34" s="75"/>
      <c r="D34" s="75"/>
      <c r="E34" s="75"/>
      <c r="F34" s="119" t="s">
        <v>53</v>
      </c>
      <c r="G34" s="75"/>
      <c r="H34" s="105"/>
      <c r="I34" s="106" t="s">
        <v>54</v>
      </c>
      <c r="J34" s="107"/>
      <c r="K34" s="112"/>
      <c r="L34" s="78"/>
      <c r="M34" s="112"/>
      <c r="N34" s="78"/>
      <c r="O34" s="78"/>
      <c r="P34" s="112"/>
      <c r="Q34" s="112"/>
      <c r="R34" s="112"/>
      <c r="S34" s="78"/>
      <c r="T34" s="78"/>
      <c r="U34" s="78"/>
      <c r="V34" s="78"/>
      <c r="W34" s="57"/>
    </row>
    <row r="35" spans="1:23" ht="23.25">
      <c r="A35" s="58"/>
      <c r="B35" s="75"/>
      <c r="C35" s="75"/>
      <c r="D35" s="75"/>
      <c r="E35" s="75"/>
      <c r="F35" s="75"/>
      <c r="G35" s="75"/>
      <c r="H35" s="105"/>
      <c r="I35" s="106" t="s">
        <v>44</v>
      </c>
      <c r="J35" s="107"/>
      <c r="K35" s="112">
        <v>63654.7</v>
      </c>
      <c r="L35" s="78">
        <v>1541150</v>
      </c>
      <c r="M35" s="112">
        <v>85715.6</v>
      </c>
      <c r="N35" s="78"/>
      <c r="O35" s="78">
        <f>SUM(K35:N35)</f>
        <v>1690520.3</v>
      </c>
      <c r="P35" s="112">
        <v>2230</v>
      </c>
      <c r="Q35" s="112">
        <v>370</v>
      </c>
      <c r="R35" s="112"/>
      <c r="S35" s="78">
        <f>SUM(P35:R35)</f>
        <v>2600</v>
      </c>
      <c r="T35" s="78">
        <f>+O35+S35</f>
        <v>1693120.3</v>
      </c>
      <c r="U35" s="78">
        <f>+O35/T35*100</f>
        <v>99.84643737364675</v>
      </c>
      <c r="V35" s="78">
        <f>+S35/T35*100</f>
        <v>0.1535626263532485</v>
      </c>
      <c r="W35" s="57"/>
    </row>
    <row r="36" spans="1:23" ht="23.25">
      <c r="A36" s="58"/>
      <c r="B36" s="75"/>
      <c r="C36" s="75"/>
      <c r="D36" s="75"/>
      <c r="E36" s="75"/>
      <c r="F36" s="75"/>
      <c r="G36" s="75"/>
      <c r="H36" s="105"/>
      <c r="I36" s="106" t="s">
        <v>45</v>
      </c>
      <c r="J36" s="107"/>
      <c r="K36" s="112">
        <v>94009.5</v>
      </c>
      <c r="L36" s="78">
        <v>1890099.4</v>
      </c>
      <c r="M36" s="112">
        <v>62773.5</v>
      </c>
      <c r="N36" s="78"/>
      <c r="O36" s="78">
        <f>SUM(K36:N36)</f>
        <v>2046882.4</v>
      </c>
      <c r="P36" s="112"/>
      <c r="Q36" s="112"/>
      <c r="R36" s="112"/>
      <c r="S36" s="78"/>
      <c r="T36" s="78">
        <f>+O36+S36</f>
        <v>2046882.4</v>
      </c>
      <c r="U36" s="78">
        <f>+O36/T36*100</f>
        <v>100</v>
      </c>
      <c r="V36" s="78"/>
      <c r="W36" s="57"/>
    </row>
    <row r="37" spans="1:23" ht="23.25">
      <c r="A37" s="58"/>
      <c r="B37" s="75"/>
      <c r="C37" s="75"/>
      <c r="D37" s="75"/>
      <c r="E37" s="75"/>
      <c r="F37" s="75"/>
      <c r="G37" s="75"/>
      <c r="H37" s="105"/>
      <c r="I37" s="106" t="s">
        <v>52</v>
      </c>
      <c r="J37" s="107"/>
      <c r="K37" s="112">
        <f>+K36/K35*100</f>
        <v>147.68665942970435</v>
      </c>
      <c r="L37" s="112">
        <f>+L36/L35*100</f>
        <v>122.6421438536158</v>
      </c>
      <c r="M37" s="112">
        <f>+M36/M35*100</f>
        <v>73.23462706905161</v>
      </c>
      <c r="N37" s="78"/>
      <c r="O37" s="112">
        <f>+O36/O35*100</f>
        <v>121.08002488937872</v>
      </c>
      <c r="P37" s="117">
        <v>-100</v>
      </c>
      <c r="Q37" s="117">
        <v>-100</v>
      </c>
      <c r="R37" s="112"/>
      <c r="S37" s="117">
        <v>-100</v>
      </c>
      <c r="T37" s="112">
        <f>+T36/T35*100</f>
        <v>120.89409122316943</v>
      </c>
      <c r="U37" s="78"/>
      <c r="V37" s="78"/>
      <c r="W37" s="57"/>
    </row>
    <row r="38" spans="1:23" ht="23.25">
      <c r="A38" s="58"/>
      <c r="B38" s="94"/>
      <c r="C38" s="94"/>
      <c r="D38" s="94"/>
      <c r="E38" s="94"/>
      <c r="F38" s="94"/>
      <c r="G38" s="94"/>
      <c r="H38" s="124"/>
      <c r="I38" s="125"/>
      <c r="J38" s="126"/>
      <c r="K38" s="127"/>
      <c r="L38" s="128"/>
      <c r="M38" s="127"/>
      <c r="N38" s="128"/>
      <c r="O38" s="129"/>
      <c r="P38" s="127"/>
      <c r="Q38" s="127"/>
      <c r="R38" s="127"/>
      <c r="S38" s="128"/>
      <c r="T38" s="128"/>
      <c r="U38" s="128"/>
      <c r="V38" s="128"/>
      <c r="W38" s="57"/>
    </row>
    <row r="39" spans="1:23" ht="23.2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23.25">
      <c r="A40" s="130"/>
      <c r="B40" s="131"/>
      <c r="C40" s="131"/>
      <c r="D40" s="131"/>
      <c r="E40" s="131"/>
      <c r="F40" s="131"/>
      <c r="G40" s="132"/>
      <c r="H40" s="132"/>
      <c r="I40" s="132"/>
      <c r="J40" s="132"/>
      <c r="K40" s="130"/>
      <c r="L40" s="130"/>
      <c r="M40" s="130"/>
      <c r="N40" s="130"/>
      <c r="O40" s="130"/>
      <c r="P40" s="130"/>
      <c r="Q40" s="130"/>
      <c r="R40" s="130"/>
      <c r="S40" s="133"/>
      <c r="T40" s="133"/>
      <c r="U40" s="133"/>
      <c r="V40" s="133"/>
      <c r="W40" s="130"/>
    </row>
    <row r="41" spans="1:23" ht="23.25">
      <c r="A41" s="130"/>
      <c r="B41" s="132"/>
      <c r="C41" s="132"/>
      <c r="D41" s="132"/>
      <c r="E41" s="132"/>
      <c r="F41" s="132"/>
      <c r="G41" s="132"/>
      <c r="H41" s="132"/>
      <c r="I41" s="132"/>
      <c r="J41" s="132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0"/>
    </row>
    <row r="42" spans="1:23" ht="23.25">
      <c r="A42" s="130"/>
      <c r="B42" s="73"/>
      <c r="C42" s="73"/>
      <c r="D42" s="73"/>
      <c r="E42" s="73"/>
      <c r="F42" s="73"/>
      <c r="G42" s="73"/>
      <c r="H42" s="132"/>
      <c r="I42" s="132"/>
      <c r="J42" s="132"/>
      <c r="K42" s="135"/>
      <c r="L42" s="135"/>
      <c r="M42" s="135"/>
      <c r="N42" s="136"/>
      <c r="O42" s="135"/>
      <c r="P42" s="135"/>
      <c r="Q42" s="135"/>
      <c r="R42" s="136"/>
      <c r="S42" s="135"/>
      <c r="T42" s="135"/>
      <c r="U42" s="137"/>
      <c r="V42" s="137"/>
      <c r="W42" s="130"/>
    </row>
    <row r="43" spans="1:23" ht="23.25">
      <c r="A43" s="130"/>
      <c r="B43" s="132"/>
      <c r="C43" s="132"/>
      <c r="D43" s="132"/>
      <c r="E43" s="132"/>
      <c r="F43" s="132"/>
      <c r="G43" s="132"/>
      <c r="H43" s="132"/>
      <c r="I43" s="138"/>
      <c r="J43" s="132"/>
      <c r="K43" s="136"/>
      <c r="L43" s="136"/>
      <c r="M43" s="136"/>
      <c r="N43" s="136"/>
      <c r="O43" s="135"/>
      <c r="P43" s="136"/>
      <c r="Q43" s="136"/>
      <c r="R43" s="136"/>
      <c r="S43" s="135"/>
      <c r="T43" s="135"/>
      <c r="U43" s="135"/>
      <c r="V43" s="136"/>
      <c r="W43" s="130"/>
    </row>
    <row r="44" spans="1:23" ht="23.25">
      <c r="A44" s="130"/>
      <c r="B44" s="138"/>
      <c r="C44" s="138"/>
      <c r="D44" s="138"/>
      <c r="E44" s="138"/>
      <c r="F44" s="138"/>
      <c r="G44" s="138"/>
      <c r="H44" s="132"/>
      <c r="I44" s="138"/>
      <c r="J44" s="132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0"/>
    </row>
    <row r="45" spans="1:23" ht="23.25">
      <c r="A45" s="130"/>
      <c r="B45" s="132"/>
      <c r="C45" s="132"/>
      <c r="D45" s="132"/>
      <c r="E45" s="132"/>
      <c r="F45" s="132"/>
      <c r="G45" s="132"/>
      <c r="H45" s="132"/>
      <c r="I45" s="132"/>
      <c r="J45" s="132"/>
      <c r="K45" s="135"/>
      <c r="L45" s="136"/>
      <c r="M45" s="135"/>
      <c r="N45" s="136"/>
      <c r="O45" s="135"/>
      <c r="P45" s="136"/>
      <c r="Q45" s="135"/>
      <c r="R45" s="136"/>
      <c r="S45" s="135"/>
      <c r="T45" s="135"/>
      <c r="U45" s="135"/>
      <c r="V45" s="137"/>
      <c r="W45" s="130"/>
    </row>
    <row r="46" spans="1:23" ht="23.25">
      <c r="A46" s="132"/>
      <c r="B46" s="132"/>
      <c r="C46" s="132"/>
      <c r="D46" s="132"/>
      <c r="E46" s="132"/>
      <c r="F46" s="132"/>
      <c r="G46" s="132"/>
      <c r="H46" s="139"/>
      <c r="I46" s="139"/>
      <c r="J46" s="139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0"/>
    </row>
    <row r="47" spans="1:23" ht="23.25">
      <c r="A47" s="132"/>
      <c r="B47" s="132"/>
      <c r="C47" s="132"/>
      <c r="D47" s="132"/>
      <c r="E47" s="132"/>
      <c r="F47" s="132"/>
      <c r="G47" s="138"/>
      <c r="H47" s="139"/>
      <c r="I47" s="139"/>
      <c r="J47" s="139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0"/>
    </row>
    <row r="48" spans="1:23" ht="23.25">
      <c r="A48" s="132"/>
      <c r="B48" s="132"/>
      <c r="C48" s="132"/>
      <c r="D48" s="132"/>
      <c r="E48" s="132"/>
      <c r="F48" s="132"/>
      <c r="G48" s="132"/>
      <c r="H48" s="139"/>
      <c r="I48" s="139"/>
      <c r="J48" s="139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0"/>
    </row>
    <row r="49" spans="1:23" ht="23.25">
      <c r="A49" s="132"/>
      <c r="B49" s="132"/>
      <c r="C49" s="132"/>
      <c r="D49" s="132"/>
      <c r="E49" s="132"/>
      <c r="F49" s="132"/>
      <c r="G49" s="132"/>
      <c r="H49" s="139"/>
      <c r="I49" s="139"/>
      <c r="J49" s="139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0"/>
    </row>
    <row r="50" spans="1:23" ht="23.25">
      <c r="A50" s="132"/>
      <c r="B50" s="132"/>
      <c r="C50" s="132"/>
      <c r="D50" s="132"/>
      <c r="E50" s="132"/>
      <c r="F50" s="132"/>
      <c r="G50" s="132"/>
      <c r="H50" s="139"/>
      <c r="I50" s="139"/>
      <c r="J50" s="139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0"/>
    </row>
    <row r="51" spans="1:23" ht="23.25">
      <c r="A51" s="132"/>
      <c r="B51" s="132"/>
      <c r="C51" s="132"/>
      <c r="D51" s="132"/>
      <c r="E51" s="132"/>
      <c r="F51" s="132"/>
      <c r="G51" s="132"/>
      <c r="H51" s="139"/>
      <c r="I51" s="139"/>
      <c r="J51" s="139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0"/>
    </row>
    <row r="52" spans="1:23" ht="23.25">
      <c r="A52" s="132"/>
      <c r="B52" s="132"/>
      <c r="C52" s="132"/>
      <c r="D52" s="132"/>
      <c r="E52" s="132"/>
      <c r="F52" s="132"/>
      <c r="G52" s="132"/>
      <c r="H52" s="139"/>
      <c r="I52" s="139"/>
      <c r="J52" s="139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0"/>
    </row>
    <row r="53" spans="1:23" ht="23.25">
      <c r="A53" s="132"/>
      <c r="B53" s="132"/>
      <c r="C53" s="132"/>
      <c r="D53" s="132"/>
      <c r="E53" s="132"/>
      <c r="F53" s="132"/>
      <c r="G53" s="132"/>
      <c r="H53" s="139"/>
      <c r="I53" s="139"/>
      <c r="J53" s="139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</row>
    <row r="54" spans="1:23" ht="23.25">
      <c r="A54" s="132"/>
      <c r="B54" s="132"/>
      <c r="C54" s="132"/>
      <c r="D54" s="132"/>
      <c r="E54" s="132"/>
      <c r="F54" s="132"/>
      <c r="G54" s="132"/>
      <c r="H54" s="139"/>
      <c r="I54" s="139"/>
      <c r="J54" s="139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0"/>
    </row>
    <row r="55" spans="1:23" ht="23.25">
      <c r="A55" s="132"/>
      <c r="B55" s="132"/>
      <c r="C55" s="132"/>
      <c r="D55" s="132"/>
      <c r="E55" s="132"/>
      <c r="F55" s="132"/>
      <c r="G55" s="132"/>
      <c r="H55" s="139"/>
      <c r="I55" s="139"/>
      <c r="J55" s="139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0"/>
    </row>
    <row r="56" spans="1:23" ht="23.25">
      <c r="A56" s="132"/>
      <c r="B56" s="132"/>
      <c r="C56" s="132"/>
      <c r="D56" s="132"/>
      <c r="E56" s="132"/>
      <c r="F56" s="132"/>
      <c r="G56" s="132"/>
      <c r="H56" s="139"/>
      <c r="I56" s="139"/>
      <c r="J56" s="139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0"/>
    </row>
    <row r="57" spans="1:23" ht="23.25">
      <c r="A57" s="132"/>
      <c r="B57" s="132"/>
      <c r="C57" s="132"/>
      <c r="D57" s="132"/>
      <c r="E57" s="132"/>
      <c r="F57" s="132"/>
      <c r="G57" s="132"/>
      <c r="H57" s="139"/>
      <c r="I57" s="139"/>
      <c r="J57" s="139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</row>
    <row r="58" spans="1:23" ht="23.25">
      <c r="A58" s="132"/>
      <c r="B58" s="132"/>
      <c r="C58" s="132"/>
      <c r="D58" s="132"/>
      <c r="E58" s="132"/>
      <c r="F58" s="132"/>
      <c r="G58" s="132"/>
      <c r="H58" s="139"/>
      <c r="I58" s="139"/>
      <c r="J58" s="139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0"/>
    </row>
    <row r="59" spans="1:23" ht="23.25">
      <c r="A59" s="132"/>
      <c r="B59" s="132"/>
      <c r="C59" s="132"/>
      <c r="D59" s="132"/>
      <c r="E59" s="132"/>
      <c r="F59" s="132"/>
      <c r="G59" s="132"/>
      <c r="H59" s="139"/>
      <c r="I59" s="139"/>
      <c r="J59" s="139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0"/>
    </row>
    <row r="60" spans="1:23" ht="23.25">
      <c r="A60" s="132"/>
      <c r="B60" s="132"/>
      <c r="C60" s="132"/>
      <c r="D60" s="132"/>
      <c r="E60" s="132"/>
      <c r="F60" s="132"/>
      <c r="G60" s="132"/>
      <c r="H60" s="139"/>
      <c r="I60" s="139"/>
      <c r="J60" s="139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0"/>
    </row>
    <row r="61" spans="1:23" ht="23.25">
      <c r="A61" s="132"/>
      <c r="B61" s="132"/>
      <c r="C61" s="132"/>
      <c r="D61" s="132"/>
      <c r="E61" s="132"/>
      <c r="F61" s="132"/>
      <c r="G61" s="132"/>
      <c r="H61" s="139"/>
      <c r="I61" s="139"/>
      <c r="J61" s="139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0"/>
    </row>
    <row r="62" spans="1:23" ht="23.25">
      <c r="A62" s="132"/>
      <c r="B62" s="138"/>
      <c r="C62" s="138"/>
      <c r="D62" s="138"/>
      <c r="E62" s="138"/>
      <c r="F62" s="138"/>
      <c r="G62" s="138"/>
      <c r="H62" s="139"/>
      <c r="I62" s="139"/>
      <c r="J62" s="139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0"/>
    </row>
    <row r="63" spans="1:23" ht="23.25">
      <c r="A63" s="132"/>
      <c r="B63" s="132"/>
      <c r="C63" s="132"/>
      <c r="D63" s="132"/>
      <c r="E63" s="132"/>
      <c r="F63" s="132"/>
      <c r="G63" s="132"/>
      <c r="H63" s="139"/>
      <c r="I63" s="139"/>
      <c r="J63" s="139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0"/>
    </row>
    <row r="64" spans="1:23" ht="23.25">
      <c r="A64" s="132"/>
      <c r="B64" s="132"/>
      <c r="C64" s="132"/>
      <c r="D64" s="132"/>
      <c r="E64" s="132"/>
      <c r="F64" s="132"/>
      <c r="G64" s="132"/>
      <c r="H64" s="139"/>
      <c r="I64" s="139"/>
      <c r="J64" s="139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0"/>
    </row>
    <row r="65" spans="1:23" ht="23.25">
      <c r="A65" s="132"/>
      <c r="B65" s="132"/>
      <c r="C65" s="132"/>
      <c r="D65" s="132"/>
      <c r="E65" s="132"/>
      <c r="F65" s="132"/>
      <c r="G65" s="132"/>
      <c r="H65" s="139"/>
      <c r="I65" s="139"/>
      <c r="J65" s="13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</row>
    <row r="66" spans="1:23" ht="23.25">
      <c r="A66" s="132"/>
      <c r="B66" s="132"/>
      <c r="C66" s="132"/>
      <c r="D66" s="132"/>
      <c r="E66" s="132"/>
      <c r="F66" s="132"/>
      <c r="G66" s="132"/>
      <c r="H66" s="139"/>
      <c r="I66" s="139"/>
      <c r="J66" s="139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</row>
    <row r="67" spans="1:23" ht="23.25">
      <c r="A67" s="132"/>
      <c r="B67" s="138"/>
      <c r="C67" s="138"/>
      <c r="D67" s="138"/>
      <c r="E67" s="138"/>
      <c r="F67" s="138"/>
      <c r="G67" s="132"/>
      <c r="H67" s="139"/>
      <c r="I67" s="139"/>
      <c r="J67" s="139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0"/>
    </row>
    <row r="68" spans="1:23" ht="23.25">
      <c r="A68" s="132"/>
      <c r="B68" s="132"/>
      <c r="C68" s="132"/>
      <c r="D68" s="132"/>
      <c r="E68" s="132"/>
      <c r="F68" s="132"/>
      <c r="G68" s="132"/>
      <c r="H68" s="139"/>
      <c r="I68" s="139"/>
      <c r="J68" s="139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0"/>
    </row>
    <row r="69" spans="1:23" ht="23.25">
      <c r="A69" s="132"/>
      <c r="B69" s="132"/>
      <c r="C69" s="132"/>
      <c r="D69" s="132"/>
      <c r="E69" s="132"/>
      <c r="F69" s="132"/>
      <c r="G69" s="132"/>
      <c r="H69" s="139"/>
      <c r="I69" s="139"/>
      <c r="J69" s="139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</row>
    <row r="70" spans="1:23" ht="23.25">
      <c r="A70" s="132"/>
      <c r="B70" s="132"/>
      <c r="C70" s="132"/>
      <c r="D70" s="132"/>
      <c r="E70" s="132"/>
      <c r="F70" s="132"/>
      <c r="G70" s="132"/>
      <c r="H70" s="139"/>
      <c r="I70" s="139"/>
      <c r="J70" s="139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0"/>
    </row>
    <row r="71" spans="1:23" ht="23.25">
      <c r="A71" s="132"/>
      <c r="B71" s="132"/>
      <c r="C71" s="132"/>
      <c r="D71" s="132"/>
      <c r="E71" s="132"/>
      <c r="F71" s="132"/>
      <c r="G71" s="132"/>
      <c r="H71" s="139"/>
      <c r="I71" s="139"/>
      <c r="J71" s="139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0"/>
    </row>
    <row r="72" spans="1:23" ht="23.25">
      <c r="A72" s="132"/>
      <c r="B72" s="132"/>
      <c r="C72" s="132"/>
      <c r="D72" s="132"/>
      <c r="E72" s="132"/>
      <c r="F72" s="132"/>
      <c r="G72" s="132"/>
      <c r="H72" s="139"/>
      <c r="I72" s="139"/>
      <c r="J72" s="139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0"/>
    </row>
    <row r="73" spans="1:23" ht="23.25">
      <c r="A73" s="132"/>
      <c r="B73" s="132"/>
      <c r="C73" s="132"/>
      <c r="D73" s="132"/>
      <c r="E73" s="132"/>
      <c r="F73" s="132"/>
      <c r="G73" s="132"/>
      <c r="H73" s="139"/>
      <c r="I73" s="139"/>
      <c r="J73" s="139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0"/>
    </row>
    <row r="74" spans="1:23" ht="23.25">
      <c r="A74" s="132"/>
      <c r="B74" s="132"/>
      <c r="C74" s="132"/>
      <c r="D74" s="132"/>
      <c r="E74" s="132"/>
      <c r="F74" s="132"/>
      <c r="G74" s="132"/>
      <c r="H74" s="139"/>
      <c r="I74" s="139"/>
      <c r="J74" s="139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0"/>
    </row>
    <row r="75" spans="1:23" ht="23.25">
      <c r="A75" s="132"/>
      <c r="B75" s="132"/>
      <c r="C75" s="132"/>
      <c r="D75" s="132"/>
      <c r="E75" s="132"/>
      <c r="F75" s="132"/>
      <c r="G75" s="132"/>
      <c r="H75" s="139"/>
      <c r="I75" s="139"/>
      <c r="J75" s="139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0"/>
    </row>
    <row r="76" spans="1:23" ht="23.25">
      <c r="A76" s="132"/>
      <c r="B76" s="132"/>
      <c r="C76" s="132"/>
      <c r="D76" s="132"/>
      <c r="E76" s="132"/>
      <c r="F76" s="132"/>
      <c r="G76" s="132"/>
      <c r="H76" s="139"/>
      <c r="I76" s="139"/>
      <c r="J76" s="139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0"/>
    </row>
    <row r="77" spans="1:23" ht="23.25">
      <c r="A77" s="57" t="s">
        <v>24</v>
      </c>
      <c r="B77" s="58"/>
      <c r="C77" s="58"/>
      <c r="D77" s="58"/>
      <c r="E77" s="58"/>
      <c r="F77" s="58"/>
      <c r="G77" s="58"/>
      <c r="H77" s="58"/>
      <c r="I77" s="58"/>
      <c r="J77" s="58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 t="s">
        <v>24</v>
      </c>
    </row>
    <row r="65384" spans="1:23" ht="23.25">
      <c r="A65384" s="1"/>
      <c r="B65384" s="11"/>
      <c r="C65384" s="11"/>
      <c r="D65384" s="11"/>
      <c r="E65384" s="11"/>
      <c r="F65384" s="11"/>
      <c r="G65384" s="11"/>
      <c r="H65384" s="11"/>
      <c r="I65384" s="11"/>
      <c r="J65384" s="11"/>
      <c r="K65384" s="1"/>
      <c r="L65384" s="1"/>
      <c r="M65384" s="1"/>
      <c r="N65384" s="1"/>
      <c r="O65384" s="1"/>
      <c r="P65384" s="1"/>
      <c r="Q65384" s="1"/>
      <c r="R65384" s="1"/>
      <c r="S65384" s="1"/>
      <c r="T65384" s="1"/>
      <c r="U65384" s="1"/>
      <c r="V65384" s="1"/>
      <c r="W65384" s="1"/>
    </row>
    <row r="65385" spans="1:23" ht="23.25">
      <c r="A65385" s="1"/>
      <c r="B65385" s="51" t="s">
        <v>0</v>
      </c>
      <c r="C65385" s="51"/>
      <c r="D65385" s="51"/>
      <c r="E65385" s="51"/>
      <c r="F65385" s="51"/>
      <c r="G65385" s="11"/>
      <c r="H65385" s="11"/>
      <c r="I65385" s="11"/>
      <c r="J65385" s="11"/>
      <c r="K65385" s="1"/>
      <c r="L65385" s="1"/>
      <c r="M65385" s="1"/>
      <c r="N65385" s="1"/>
      <c r="O65385" s="1"/>
      <c r="P65385" s="1"/>
      <c r="Q65385" s="1"/>
      <c r="R65385" s="1"/>
      <c r="S65385" s="2"/>
      <c r="T65385" s="2"/>
      <c r="U65385" s="2"/>
      <c r="V65385" s="2" t="s">
        <v>23</v>
      </c>
      <c r="W65385" s="1"/>
    </row>
    <row r="65386" spans="1:23" ht="23.25">
      <c r="A65386" s="1"/>
      <c r="B65386" s="3"/>
      <c r="C65386" s="4"/>
      <c r="D65386" s="4"/>
      <c r="E65386" s="4"/>
      <c r="F65386" s="4"/>
      <c r="G65386" s="4"/>
      <c r="H65386" s="3"/>
      <c r="I65386" s="4"/>
      <c r="J65386" s="52"/>
      <c r="K65386" s="5" t="s">
        <v>1</v>
      </c>
      <c r="L65386" s="5"/>
      <c r="M65386" s="5"/>
      <c r="N65386" s="5"/>
      <c r="O65386" s="5"/>
      <c r="P65386" s="6" t="s">
        <v>2</v>
      </c>
      <c r="Q65386" s="5"/>
      <c r="R65386" s="5"/>
      <c r="S65386" s="5"/>
      <c r="T65386" s="6" t="s">
        <v>3</v>
      </c>
      <c r="U65386" s="5"/>
      <c r="V65386" s="7"/>
      <c r="W65386" s="1"/>
    </row>
    <row r="65387" spans="1:23" ht="23.25">
      <c r="A65387" s="1"/>
      <c r="B65387" s="8" t="s">
        <v>4</v>
      </c>
      <c r="C65387" s="59"/>
      <c r="D65387" s="59"/>
      <c r="E65387" s="59"/>
      <c r="F65387" s="59"/>
      <c r="G65387" s="9"/>
      <c r="H65387" s="10"/>
      <c r="I65387" s="11"/>
      <c r="J65387" s="45"/>
      <c r="K65387" s="13"/>
      <c r="L65387" s="14"/>
      <c r="M65387" s="15"/>
      <c r="N65387" s="16"/>
      <c r="O65387" s="17"/>
      <c r="P65387" s="18"/>
      <c r="Q65387" s="13"/>
      <c r="R65387" s="19"/>
      <c r="S65387" s="17"/>
      <c r="T65387" s="17"/>
      <c r="U65387" s="20" t="s">
        <v>5</v>
      </c>
      <c r="V65387" s="21"/>
      <c r="W65387" s="1"/>
    </row>
    <row r="65388" spans="1:23" ht="23.25">
      <c r="A65388" s="1"/>
      <c r="B65388" s="10"/>
      <c r="C65388" s="22"/>
      <c r="D65388" s="22"/>
      <c r="E65388" s="22"/>
      <c r="F65388" s="60"/>
      <c r="G65388" s="22"/>
      <c r="H65388" s="10"/>
      <c r="I65388" s="23" t="s">
        <v>6</v>
      </c>
      <c r="J65388" s="45"/>
      <c r="K65388" s="24" t="s">
        <v>7</v>
      </c>
      <c r="L65388" s="25" t="s">
        <v>8</v>
      </c>
      <c r="M65388" s="26" t="s">
        <v>7</v>
      </c>
      <c r="N65388" s="16" t="s">
        <v>9</v>
      </c>
      <c r="O65388" s="14"/>
      <c r="P65388" s="27" t="s">
        <v>10</v>
      </c>
      <c r="Q65388" s="24" t="s">
        <v>11</v>
      </c>
      <c r="R65388" s="19" t="s">
        <v>33</v>
      </c>
      <c r="S65388" s="17"/>
      <c r="T65388" s="17"/>
      <c r="U65388" s="17"/>
      <c r="V65388" s="25"/>
      <c r="W65388" s="1"/>
    </row>
    <row r="65389" spans="1:23" ht="23.25">
      <c r="A65389" s="1"/>
      <c r="B65389" s="28" t="s">
        <v>27</v>
      </c>
      <c r="C65389" s="28" t="s">
        <v>28</v>
      </c>
      <c r="D65389" s="28" t="s">
        <v>29</v>
      </c>
      <c r="E65389" s="28" t="s">
        <v>30</v>
      </c>
      <c r="F65389" s="28" t="s">
        <v>31</v>
      </c>
      <c r="G65389" s="28" t="s">
        <v>32</v>
      </c>
      <c r="H65389" s="10"/>
      <c r="I65389" s="23"/>
      <c r="J65389" s="45"/>
      <c r="K65389" s="24" t="s">
        <v>12</v>
      </c>
      <c r="L65389" s="25" t="s">
        <v>13</v>
      </c>
      <c r="M65389" s="26" t="s">
        <v>14</v>
      </c>
      <c r="N65389" s="16" t="s">
        <v>15</v>
      </c>
      <c r="O65389" s="25" t="s">
        <v>16</v>
      </c>
      <c r="P65389" s="27" t="s">
        <v>17</v>
      </c>
      <c r="Q65389" s="24" t="s">
        <v>18</v>
      </c>
      <c r="R65389" s="19" t="s">
        <v>34</v>
      </c>
      <c r="S65389" s="16" t="s">
        <v>16</v>
      </c>
      <c r="T65389" s="16" t="s">
        <v>19</v>
      </c>
      <c r="U65389" s="16" t="s">
        <v>20</v>
      </c>
      <c r="V65389" s="25" t="s">
        <v>21</v>
      </c>
      <c r="W65389" s="1"/>
    </row>
    <row r="65390" spans="1:23" ht="23.25">
      <c r="A65390" s="1"/>
      <c r="B65390" s="29"/>
      <c r="C65390" s="29"/>
      <c r="D65390" s="29"/>
      <c r="E65390" s="29"/>
      <c r="F65390" s="29"/>
      <c r="G65390" s="29"/>
      <c r="H65390" s="29"/>
      <c r="I65390" s="30"/>
      <c r="J65390" s="53"/>
      <c r="K65390" s="31"/>
      <c r="L65390" s="32"/>
      <c r="M65390" s="33"/>
      <c r="N65390" s="34"/>
      <c r="O65390" s="35"/>
      <c r="P65390" s="36" t="s">
        <v>22</v>
      </c>
      <c r="Q65390" s="31"/>
      <c r="R65390" s="37"/>
      <c r="S65390" s="35"/>
      <c r="T65390" s="35"/>
      <c r="U65390" s="35"/>
      <c r="V65390" s="38"/>
      <c r="W65390" s="1"/>
    </row>
    <row r="65391" spans="1:23" ht="23.25">
      <c r="A65391" s="11"/>
      <c r="B65391" s="44"/>
      <c r="C65391" s="44"/>
      <c r="D65391" s="44"/>
      <c r="E65391" s="44"/>
      <c r="F65391" s="44"/>
      <c r="G65391" s="44"/>
      <c r="H65391" s="39"/>
      <c r="I65391" s="40"/>
      <c r="J65391" s="41"/>
      <c r="K65391" s="43"/>
      <c r="L65391" s="14"/>
      <c r="M65391" s="43"/>
      <c r="N65391" s="14"/>
      <c r="O65391" s="14"/>
      <c r="P65391" s="43"/>
      <c r="Q65391" s="43"/>
      <c r="R65391" s="43"/>
      <c r="S65391" s="14"/>
      <c r="T65391" s="14"/>
      <c r="U65391" s="14"/>
      <c r="V65391" s="14"/>
      <c r="W65391" s="1"/>
    </row>
    <row r="65392" spans="1:23" ht="23.25">
      <c r="A65392" s="11"/>
      <c r="B65392" s="10"/>
      <c r="C65392" s="10"/>
      <c r="D65392" s="10"/>
      <c r="E65392" s="10"/>
      <c r="F65392" s="10"/>
      <c r="G65392" s="28"/>
      <c r="H65392" s="39"/>
      <c r="I65392" s="40"/>
      <c r="J65392" s="41"/>
      <c r="K65392" s="43"/>
      <c r="L65392" s="14"/>
      <c r="M65392" s="43"/>
      <c r="N65392" s="14"/>
      <c r="O65392" s="14"/>
      <c r="P65392" s="43"/>
      <c r="Q65392" s="43"/>
      <c r="R65392" s="43"/>
      <c r="S65392" s="14"/>
      <c r="T65392" s="14"/>
      <c r="U65392" s="14"/>
      <c r="V65392" s="14"/>
      <c r="W65392" s="1"/>
    </row>
    <row r="65393" spans="1:23" ht="23.25">
      <c r="A65393" s="11"/>
      <c r="B65393" s="10"/>
      <c r="C65393" s="10"/>
      <c r="D65393" s="10"/>
      <c r="E65393" s="10"/>
      <c r="F65393" s="10"/>
      <c r="G65393" s="10"/>
      <c r="H65393" s="39"/>
      <c r="I65393" s="40"/>
      <c r="J65393" s="41"/>
      <c r="K65393" s="43"/>
      <c r="L65393" s="14"/>
      <c r="M65393" s="43"/>
      <c r="N65393" s="14"/>
      <c r="O65393" s="14"/>
      <c r="P65393" s="43"/>
      <c r="Q65393" s="43"/>
      <c r="R65393" s="43"/>
      <c r="S65393" s="14"/>
      <c r="T65393" s="14"/>
      <c r="U65393" s="14"/>
      <c r="V65393" s="14"/>
      <c r="W65393" s="1"/>
    </row>
    <row r="65394" spans="1:23" ht="23.25">
      <c r="A65394" s="11"/>
      <c r="B65394" s="10"/>
      <c r="C65394" s="10"/>
      <c r="D65394" s="10"/>
      <c r="E65394" s="10"/>
      <c r="F65394" s="10"/>
      <c r="G65394" s="10"/>
      <c r="H65394" s="39"/>
      <c r="I65394" s="40"/>
      <c r="J65394" s="41"/>
      <c r="K65394" s="43"/>
      <c r="L65394" s="14"/>
      <c r="M65394" s="43"/>
      <c r="N65394" s="14"/>
      <c r="O65394" s="14"/>
      <c r="P65394" s="43"/>
      <c r="Q65394" s="43"/>
      <c r="R65394" s="43"/>
      <c r="S65394" s="14"/>
      <c r="T65394" s="14"/>
      <c r="U65394" s="14"/>
      <c r="V65394" s="14"/>
      <c r="W65394" s="1"/>
    </row>
    <row r="65395" spans="1:23" ht="23.25">
      <c r="A65395" s="11"/>
      <c r="B65395" s="10"/>
      <c r="C65395" s="10"/>
      <c r="D65395" s="10"/>
      <c r="E65395" s="10"/>
      <c r="F65395" s="10"/>
      <c r="G65395" s="10"/>
      <c r="H65395" s="39"/>
      <c r="I65395" s="40"/>
      <c r="J65395" s="41"/>
      <c r="K65395" s="43"/>
      <c r="L65395" s="14"/>
      <c r="M65395" s="43"/>
      <c r="N65395" s="14"/>
      <c r="O65395" s="14"/>
      <c r="P65395" s="43"/>
      <c r="Q65395" s="43"/>
      <c r="R65395" s="43"/>
      <c r="S65395" s="14"/>
      <c r="T65395" s="14"/>
      <c r="U65395" s="14"/>
      <c r="V65395" s="14"/>
      <c r="W65395" s="1"/>
    </row>
    <row r="65396" spans="1:23" ht="23.25">
      <c r="A65396" s="11"/>
      <c r="B65396" s="10"/>
      <c r="C65396" s="10"/>
      <c r="D65396" s="10"/>
      <c r="E65396" s="10"/>
      <c r="F65396" s="10"/>
      <c r="G65396" s="10"/>
      <c r="H65396" s="39"/>
      <c r="I65396" s="40"/>
      <c r="J65396" s="41"/>
      <c r="K65396" s="43"/>
      <c r="L65396" s="14"/>
      <c r="M65396" s="43"/>
      <c r="N65396" s="14"/>
      <c r="O65396" s="14"/>
      <c r="P65396" s="43"/>
      <c r="Q65396" s="43"/>
      <c r="R65396" s="43"/>
      <c r="S65396" s="14"/>
      <c r="T65396" s="14"/>
      <c r="U65396" s="14"/>
      <c r="V65396" s="14"/>
      <c r="W65396" s="1"/>
    </row>
    <row r="65397" spans="1:23" ht="23.25">
      <c r="A65397" s="11"/>
      <c r="B65397" s="10"/>
      <c r="C65397" s="10"/>
      <c r="D65397" s="10"/>
      <c r="E65397" s="10"/>
      <c r="F65397" s="10"/>
      <c r="G65397" s="10"/>
      <c r="H65397" s="39"/>
      <c r="I65397" s="40"/>
      <c r="J65397" s="41"/>
      <c r="K65397" s="43"/>
      <c r="L65397" s="14"/>
      <c r="M65397" s="43"/>
      <c r="N65397" s="14"/>
      <c r="O65397" s="14"/>
      <c r="P65397" s="43"/>
      <c r="Q65397" s="43"/>
      <c r="R65397" s="43"/>
      <c r="S65397" s="14"/>
      <c r="T65397" s="14"/>
      <c r="U65397" s="14"/>
      <c r="V65397" s="14"/>
      <c r="W65397" s="1"/>
    </row>
    <row r="65398" spans="1:23" ht="23.25">
      <c r="A65398" s="11"/>
      <c r="B65398" s="44"/>
      <c r="C65398" s="45"/>
      <c r="D65398" s="45"/>
      <c r="E65398" s="45"/>
      <c r="F65398" s="45"/>
      <c r="G65398" s="45"/>
      <c r="H65398" s="40"/>
      <c r="I65398" s="40"/>
      <c r="J65398" s="41"/>
      <c r="K65398" s="12"/>
      <c r="L65398" s="12"/>
      <c r="M65398" s="12"/>
      <c r="N65398" s="12"/>
      <c r="O65398" s="12"/>
      <c r="P65398" s="12"/>
      <c r="Q65398" s="12"/>
      <c r="R65398" s="12"/>
      <c r="S65398" s="12"/>
      <c r="T65398" s="12"/>
      <c r="U65398" s="12"/>
      <c r="V65398" s="12"/>
      <c r="W65398" s="1"/>
    </row>
    <row r="65399" spans="1:23" ht="23.25">
      <c r="A65399" s="11"/>
      <c r="B65399" s="10"/>
      <c r="C65399" s="10"/>
      <c r="D65399" s="10"/>
      <c r="E65399" s="10"/>
      <c r="F65399" s="10"/>
      <c r="G65399" s="10"/>
      <c r="H65399" s="39"/>
      <c r="I65399" s="40"/>
      <c r="J65399" s="41"/>
      <c r="K65399" s="43"/>
      <c r="L65399" s="14"/>
      <c r="M65399" s="43"/>
      <c r="N65399" s="14"/>
      <c r="O65399" s="14"/>
      <c r="P65399" s="43"/>
      <c r="Q65399" s="43"/>
      <c r="R65399" s="43"/>
      <c r="S65399" s="14"/>
      <c r="T65399" s="14"/>
      <c r="U65399" s="14"/>
      <c r="V65399" s="14"/>
      <c r="W65399" s="1"/>
    </row>
    <row r="65400" spans="1:23" ht="23.25">
      <c r="A65400" s="11"/>
      <c r="B65400" s="10"/>
      <c r="C65400" s="10"/>
      <c r="D65400" s="10"/>
      <c r="E65400" s="10"/>
      <c r="F65400" s="10"/>
      <c r="G65400" s="10"/>
      <c r="H65400" s="39"/>
      <c r="I65400" s="40"/>
      <c r="J65400" s="41"/>
      <c r="K65400" s="43"/>
      <c r="L65400" s="14"/>
      <c r="M65400" s="43"/>
      <c r="N65400" s="14"/>
      <c r="O65400" s="14"/>
      <c r="P65400" s="43"/>
      <c r="Q65400" s="43"/>
      <c r="R65400" s="43"/>
      <c r="S65400" s="14"/>
      <c r="T65400" s="14"/>
      <c r="U65400" s="14"/>
      <c r="V65400" s="14"/>
      <c r="W65400" s="1"/>
    </row>
    <row r="65401" spans="1:23" ht="23.25">
      <c r="A65401" s="11"/>
      <c r="B65401" s="10"/>
      <c r="C65401" s="10"/>
      <c r="D65401" s="10"/>
      <c r="E65401" s="10"/>
      <c r="F65401" s="10"/>
      <c r="G65401" s="10"/>
      <c r="H65401" s="39"/>
      <c r="I65401" s="40"/>
      <c r="J65401" s="41"/>
      <c r="K65401" s="43"/>
      <c r="L65401" s="14"/>
      <c r="M65401" s="43"/>
      <c r="N65401" s="14"/>
      <c r="O65401" s="14"/>
      <c r="P65401" s="43"/>
      <c r="Q65401" s="43"/>
      <c r="R65401" s="43"/>
      <c r="S65401" s="14"/>
      <c r="T65401" s="14"/>
      <c r="U65401" s="14"/>
      <c r="V65401" s="14"/>
      <c r="W65401" s="1"/>
    </row>
    <row r="65402" spans="1:23" ht="23.25">
      <c r="A65402" s="11"/>
      <c r="B65402" s="10"/>
      <c r="C65402" s="10"/>
      <c r="D65402" s="10"/>
      <c r="E65402" s="10"/>
      <c r="F65402" s="10"/>
      <c r="G65402" s="10"/>
      <c r="H65402" s="39"/>
      <c r="I65402" s="40"/>
      <c r="J65402" s="41"/>
      <c r="K65402" s="12"/>
      <c r="L65402" s="12"/>
      <c r="M65402" s="12"/>
      <c r="N65402" s="12"/>
      <c r="O65402" s="12"/>
      <c r="P65402" s="12"/>
      <c r="Q65402" s="12"/>
      <c r="R65402" s="12"/>
      <c r="S65402" s="12"/>
      <c r="T65402" s="12"/>
      <c r="U65402" s="12"/>
      <c r="V65402" s="12"/>
      <c r="W65402" s="1"/>
    </row>
    <row r="65403" spans="1:23" ht="23.25">
      <c r="A65403" s="11"/>
      <c r="B65403" s="10"/>
      <c r="C65403" s="10"/>
      <c r="D65403" s="10"/>
      <c r="E65403" s="10"/>
      <c r="F65403" s="10"/>
      <c r="G65403" s="10"/>
      <c r="H65403" s="39"/>
      <c r="I65403" s="40"/>
      <c r="J65403" s="41"/>
      <c r="K65403" s="43"/>
      <c r="L65403" s="14"/>
      <c r="M65403" s="43"/>
      <c r="N65403" s="14"/>
      <c r="O65403" s="14"/>
      <c r="P65403" s="43"/>
      <c r="Q65403" s="43"/>
      <c r="R65403" s="43"/>
      <c r="S65403" s="14"/>
      <c r="T65403" s="14"/>
      <c r="U65403" s="14"/>
      <c r="V65403" s="14"/>
      <c r="W65403" s="1"/>
    </row>
    <row r="65404" spans="1:23" ht="23.25">
      <c r="A65404" s="11"/>
      <c r="B65404" s="10"/>
      <c r="C65404" s="10"/>
      <c r="D65404" s="10"/>
      <c r="E65404" s="10"/>
      <c r="F65404" s="10"/>
      <c r="G65404" s="10"/>
      <c r="H65404" s="39"/>
      <c r="I65404" s="40"/>
      <c r="J65404" s="41"/>
      <c r="K65404" s="43"/>
      <c r="L65404" s="14"/>
      <c r="M65404" s="43"/>
      <c r="N65404" s="14"/>
      <c r="O65404" s="14"/>
      <c r="P65404" s="43"/>
      <c r="Q65404" s="43"/>
      <c r="R65404" s="43"/>
      <c r="S65404" s="14"/>
      <c r="T65404" s="14"/>
      <c r="U65404" s="14"/>
      <c r="V65404" s="14"/>
      <c r="W65404" s="1"/>
    </row>
    <row r="65405" spans="1:23" ht="23.25">
      <c r="A65405" s="11"/>
      <c r="B65405" s="10"/>
      <c r="C65405" s="10"/>
      <c r="D65405" s="10"/>
      <c r="E65405" s="10"/>
      <c r="F65405" s="10"/>
      <c r="G65405" s="10"/>
      <c r="H65405" s="39"/>
      <c r="I65405" s="40"/>
      <c r="J65405" s="41"/>
      <c r="K65405" s="43"/>
      <c r="L65405" s="14"/>
      <c r="M65405" s="43"/>
      <c r="N65405" s="14"/>
      <c r="O65405" s="14"/>
      <c r="P65405" s="43"/>
      <c r="Q65405" s="43"/>
      <c r="R65405" s="43"/>
      <c r="S65405" s="14"/>
      <c r="T65405" s="14"/>
      <c r="U65405" s="14"/>
      <c r="V65405" s="14"/>
      <c r="W65405" s="1"/>
    </row>
    <row r="65406" spans="1:23" ht="23.25">
      <c r="A65406" s="11"/>
      <c r="B65406" s="10"/>
      <c r="C65406" s="10"/>
      <c r="D65406" s="10"/>
      <c r="E65406" s="10"/>
      <c r="F65406" s="10"/>
      <c r="G65406" s="10"/>
      <c r="H65406" s="39"/>
      <c r="I65406" s="54"/>
      <c r="J65406" s="41"/>
      <c r="K65406" s="43"/>
      <c r="L65406" s="14"/>
      <c r="M65406" s="43"/>
      <c r="N65406" s="14"/>
      <c r="O65406" s="14"/>
      <c r="P65406" s="43"/>
      <c r="Q65406" s="43"/>
      <c r="R65406" s="43"/>
      <c r="S65406" s="14"/>
      <c r="T65406" s="14"/>
      <c r="U65406" s="14"/>
      <c r="V65406" s="14"/>
      <c r="W65406" s="1"/>
    </row>
    <row r="65407" spans="1:23" ht="23.25">
      <c r="A65407" s="11"/>
      <c r="B65407" s="55"/>
      <c r="C65407" s="28"/>
      <c r="D65407" s="28"/>
      <c r="E65407" s="28"/>
      <c r="F65407" s="28"/>
      <c r="G65407" s="28"/>
      <c r="H65407" s="39"/>
      <c r="I65407" s="40"/>
      <c r="J65407" s="41"/>
      <c r="K65407" s="13"/>
      <c r="L65407" s="14"/>
      <c r="M65407" s="15"/>
      <c r="N65407" s="17"/>
      <c r="O65407" s="17"/>
      <c r="P65407" s="18"/>
      <c r="Q65407" s="13"/>
      <c r="R65407" s="42"/>
      <c r="S65407" s="17"/>
      <c r="T65407" s="17"/>
      <c r="U65407" s="17"/>
      <c r="V65407" s="14"/>
      <c r="W65407" s="1"/>
    </row>
    <row r="65408" spans="1:23" ht="23.25">
      <c r="A65408" s="11"/>
      <c r="B65408" s="44"/>
      <c r="C65408" s="10"/>
      <c r="D65408" s="10"/>
      <c r="E65408" s="10"/>
      <c r="F65408" s="10"/>
      <c r="G65408" s="10"/>
      <c r="H65408" s="39"/>
      <c r="I65408" s="40"/>
      <c r="J65408" s="41"/>
      <c r="K65408" s="13"/>
      <c r="L65408" s="14"/>
      <c r="M65408" s="15"/>
      <c r="N65408" s="17"/>
      <c r="O65408" s="17"/>
      <c r="P65408" s="18"/>
      <c r="Q65408" s="13"/>
      <c r="R65408" s="42"/>
      <c r="S65408" s="17"/>
      <c r="T65408" s="17"/>
      <c r="U65408" s="17"/>
      <c r="V65408" s="14"/>
      <c r="W65408" s="1"/>
    </row>
    <row r="65409" spans="1:23" ht="23.25">
      <c r="A65409" s="11"/>
      <c r="B65409" s="44"/>
      <c r="C65409" s="10"/>
      <c r="D65409" s="10"/>
      <c r="E65409" s="10"/>
      <c r="F65409" s="10"/>
      <c r="G65409" s="10"/>
      <c r="H65409" s="39"/>
      <c r="I65409" s="40"/>
      <c r="J65409" s="41"/>
      <c r="K65409" s="13"/>
      <c r="L65409" s="14"/>
      <c r="M65409" s="15"/>
      <c r="N65409" s="17"/>
      <c r="O65409" s="17"/>
      <c r="P65409" s="18"/>
      <c r="Q65409" s="13"/>
      <c r="R65409" s="42"/>
      <c r="S65409" s="17"/>
      <c r="T65409" s="17"/>
      <c r="U65409" s="17"/>
      <c r="V65409" s="14"/>
      <c r="W65409" s="1"/>
    </row>
    <row r="65410" spans="1:23" ht="23.25">
      <c r="A65410" s="11"/>
      <c r="B65410" s="44"/>
      <c r="C65410" s="45"/>
      <c r="D65410" s="45"/>
      <c r="E65410" s="45"/>
      <c r="F65410" s="45"/>
      <c r="G65410" s="45"/>
      <c r="H65410" s="40"/>
      <c r="I65410" s="40"/>
      <c r="J65410" s="41"/>
      <c r="K65410" s="12"/>
      <c r="L65410" s="12"/>
      <c r="M65410" s="12"/>
      <c r="N65410" s="12"/>
      <c r="O65410" s="12"/>
      <c r="P65410" s="12"/>
      <c r="Q65410" s="12"/>
      <c r="R65410" s="12"/>
      <c r="S65410" s="12"/>
      <c r="T65410" s="12"/>
      <c r="U65410" s="12"/>
      <c r="V65410" s="12"/>
      <c r="W65410" s="1"/>
    </row>
    <row r="65411" spans="1:23" ht="23.25">
      <c r="A65411" s="11"/>
      <c r="B65411" s="44"/>
      <c r="C65411" s="45"/>
      <c r="D65411" s="45"/>
      <c r="E65411" s="45"/>
      <c r="F65411" s="45"/>
      <c r="G65411" s="45"/>
      <c r="H65411" s="40"/>
      <c r="I65411" s="40"/>
      <c r="J65411" s="41"/>
      <c r="K65411" s="12"/>
      <c r="L65411" s="12"/>
      <c r="M65411" s="12"/>
      <c r="N65411" s="12"/>
      <c r="O65411" s="12"/>
      <c r="P65411" s="12"/>
      <c r="Q65411" s="12"/>
      <c r="R65411" s="12"/>
      <c r="S65411" s="12"/>
      <c r="T65411" s="12"/>
      <c r="U65411" s="12"/>
      <c r="V65411" s="12"/>
      <c r="W65411" s="1"/>
    </row>
    <row r="65412" spans="1:23" ht="23.25">
      <c r="A65412" s="11"/>
      <c r="B65412" s="55"/>
      <c r="C65412" s="55"/>
      <c r="D65412" s="55"/>
      <c r="E65412" s="55"/>
      <c r="F65412" s="55"/>
      <c r="G65412" s="44"/>
      <c r="H65412" s="39"/>
      <c r="I65412" s="40"/>
      <c r="J65412" s="41"/>
      <c r="K65412" s="43"/>
      <c r="L65412" s="14"/>
      <c r="M65412" s="43"/>
      <c r="N65412" s="14"/>
      <c r="O65412" s="14"/>
      <c r="P65412" s="43"/>
      <c r="Q65412" s="43"/>
      <c r="R65412" s="43"/>
      <c r="S65412" s="14"/>
      <c r="T65412" s="14"/>
      <c r="U65412" s="14"/>
      <c r="V65412" s="14"/>
      <c r="W65412" s="1"/>
    </row>
    <row r="65413" spans="1:23" ht="23.25">
      <c r="A65413" s="11"/>
      <c r="B65413" s="44"/>
      <c r="C65413" s="44"/>
      <c r="D65413" s="44"/>
      <c r="E65413" s="44"/>
      <c r="F65413" s="44"/>
      <c r="G65413" s="44"/>
      <c r="H65413" s="39"/>
      <c r="I65413" s="40"/>
      <c r="J65413" s="41"/>
      <c r="K65413" s="43"/>
      <c r="L65413" s="14"/>
      <c r="M65413" s="43"/>
      <c r="N65413" s="14"/>
      <c r="O65413" s="14"/>
      <c r="P65413" s="43"/>
      <c r="Q65413" s="43"/>
      <c r="R65413" s="43"/>
      <c r="S65413" s="14"/>
      <c r="T65413" s="14"/>
      <c r="U65413" s="14"/>
      <c r="V65413" s="14"/>
      <c r="W65413" s="1"/>
    </row>
    <row r="65414" spans="1:23" ht="23.25">
      <c r="A65414" s="11"/>
      <c r="B65414" s="44"/>
      <c r="C65414" s="45"/>
      <c r="D65414" s="45"/>
      <c r="E65414" s="45"/>
      <c r="F65414" s="45"/>
      <c r="G65414" s="45"/>
      <c r="H65414" s="40"/>
      <c r="I65414" s="40"/>
      <c r="J65414" s="41"/>
      <c r="K65414" s="12"/>
      <c r="L65414" s="12"/>
      <c r="M65414" s="12"/>
      <c r="N65414" s="12"/>
      <c r="O65414" s="12"/>
      <c r="P65414" s="12"/>
      <c r="Q65414" s="12"/>
      <c r="R65414" s="12"/>
      <c r="S65414" s="12"/>
      <c r="T65414" s="12"/>
      <c r="U65414" s="12"/>
      <c r="V65414" s="12"/>
      <c r="W65414" s="1"/>
    </row>
    <row r="65415" spans="1:23" ht="23.25">
      <c r="A65415" s="11"/>
      <c r="B65415" s="44"/>
      <c r="C65415" s="44"/>
      <c r="D65415" s="44"/>
      <c r="E65415" s="44"/>
      <c r="F65415" s="44"/>
      <c r="G65415" s="44"/>
      <c r="H65415" s="39"/>
      <c r="I65415" s="40"/>
      <c r="J65415" s="41"/>
      <c r="K65415" s="43"/>
      <c r="L65415" s="14"/>
      <c r="M65415" s="43"/>
      <c r="N65415" s="14"/>
      <c r="O65415" s="14"/>
      <c r="P65415" s="43"/>
      <c r="Q65415" s="43"/>
      <c r="R65415" s="43"/>
      <c r="S65415" s="14"/>
      <c r="T65415" s="14"/>
      <c r="U65415" s="14"/>
      <c r="V65415" s="14"/>
      <c r="W65415" s="1"/>
    </row>
    <row r="65416" spans="1:23" ht="23.25">
      <c r="A65416" s="11"/>
      <c r="B65416" s="44"/>
      <c r="C65416" s="44"/>
      <c r="D65416" s="44"/>
      <c r="E65416" s="44"/>
      <c r="F65416" s="44"/>
      <c r="G65416" s="44"/>
      <c r="H65416" s="39"/>
      <c r="I65416" s="40"/>
      <c r="J65416" s="41"/>
      <c r="K65416" s="43"/>
      <c r="L65416" s="14"/>
      <c r="M65416" s="43"/>
      <c r="N65416" s="14"/>
      <c r="O65416" s="14"/>
      <c r="P65416" s="43"/>
      <c r="Q65416" s="43"/>
      <c r="R65416" s="43"/>
      <c r="S65416" s="14"/>
      <c r="T65416" s="14"/>
      <c r="U65416" s="14"/>
      <c r="V65416" s="14"/>
      <c r="W65416" s="1"/>
    </row>
    <row r="65417" spans="1:23" ht="23.25">
      <c r="A65417" s="11"/>
      <c r="B65417" s="44"/>
      <c r="C65417" s="44"/>
      <c r="D65417" s="44"/>
      <c r="E65417" s="44"/>
      <c r="F65417" s="44"/>
      <c r="G65417" s="44"/>
      <c r="H65417" s="39"/>
      <c r="I65417" s="40"/>
      <c r="J65417" s="41"/>
      <c r="K65417" s="43"/>
      <c r="L65417" s="14"/>
      <c r="M65417" s="43"/>
      <c r="N65417" s="14"/>
      <c r="O65417" s="14"/>
      <c r="P65417" s="43"/>
      <c r="Q65417" s="43"/>
      <c r="R65417" s="43"/>
      <c r="S65417" s="14"/>
      <c r="T65417" s="14"/>
      <c r="U65417" s="14"/>
      <c r="V65417" s="14"/>
      <c r="W65417" s="1"/>
    </row>
    <row r="65418" spans="1:23" ht="23.25">
      <c r="A65418" s="11"/>
      <c r="B65418" s="44"/>
      <c r="C65418" s="44"/>
      <c r="D65418" s="44"/>
      <c r="E65418" s="44"/>
      <c r="F65418" s="44"/>
      <c r="G65418" s="44"/>
      <c r="H65418" s="39"/>
      <c r="I65418" s="40"/>
      <c r="J65418" s="41"/>
      <c r="K65418" s="43"/>
      <c r="L65418" s="14"/>
      <c r="M65418" s="43"/>
      <c r="N65418" s="14"/>
      <c r="O65418" s="14"/>
      <c r="P65418" s="43"/>
      <c r="Q65418" s="43"/>
      <c r="R65418" s="43"/>
      <c r="S65418" s="14"/>
      <c r="T65418" s="14"/>
      <c r="U65418" s="14"/>
      <c r="V65418" s="14"/>
      <c r="W65418" s="1"/>
    </row>
    <row r="65419" spans="1:23" ht="23.25">
      <c r="A65419" s="11"/>
      <c r="B65419" s="44"/>
      <c r="C65419" s="44"/>
      <c r="D65419" s="44"/>
      <c r="E65419" s="44"/>
      <c r="F65419" s="44"/>
      <c r="G65419" s="44"/>
      <c r="H65419" s="39"/>
      <c r="I65419" s="40"/>
      <c r="J65419" s="41"/>
      <c r="K65419" s="43"/>
      <c r="L65419" s="14"/>
      <c r="M65419" s="43"/>
      <c r="N65419" s="14"/>
      <c r="O65419" s="14"/>
      <c r="P65419" s="43"/>
      <c r="Q65419" s="43"/>
      <c r="R65419" s="43"/>
      <c r="S65419" s="14"/>
      <c r="T65419" s="14"/>
      <c r="U65419" s="14"/>
      <c r="V65419" s="14"/>
      <c r="W65419" s="1"/>
    </row>
    <row r="65420" spans="1:23" ht="23.25">
      <c r="A65420" s="11"/>
      <c r="B65420" s="44"/>
      <c r="C65420" s="44"/>
      <c r="D65420" s="44"/>
      <c r="E65420" s="44"/>
      <c r="F65420" s="44"/>
      <c r="G65420" s="44"/>
      <c r="H65420" s="39"/>
      <c r="I65420" s="40"/>
      <c r="J65420" s="41"/>
      <c r="K65420" s="43"/>
      <c r="L65420" s="14"/>
      <c r="M65420" s="43"/>
      <c r="N65420" s="14"/>
      <c r="O65420" s="14"/>
      <c r="P65420" s="43"/>
      <c r="Q65420" s="43"/>
      <c r="R65420" s="43"/>
      <c r="S65420" s="14"/>
      <c r="T65420" s="14"/>
      <c r="U65420" s="14"/>
      <c r="V65420" s="14"/>
      <c r="W65420" s="1"/>
    </row>
    <row r="65421" spans="1:23" ht="23.25">
      <c r="A65421" s="11"/>
      <c r="B65421" s="56"/>
      <c r="C65421" s="56"/>
      <c r="D65421" s="56"/>
      <c r="E65421" s="56"/>
      <c r="F65421" s="56"/>
      <c r="G65421" s="56"/>
      <c r="H65421" s="46"/>
      <c r="I65421" s="47"/>
      <c r="J65421" s="48"/>
      <c r="K65421" s="49"/>
      <c r="L65421" s="50"/>
      <c r="M65421" s="49"/>
      <c r="N65421" s="50"/>
      <c r="O65421" s="50"/>
      <c r="P65421" s="49"/>
      <c r="Q65421" s="49"/>
      <c r="R65421" s="49"/>
      <c r="S65421" s="50"/>
      <c r="T65421" s="50"/>
      <c r="U65421" s="50"/>
      <c r="V65421" s="50"/>
      <c r="W65421" s="1"/>
    </row>
    <row r="65422" spans="1:23" ht="23.25">
      <c r="A65422" s="1" t="s">
        <v>24</v>
      </c>
      <c r="B65422" s="58"/>
      <c r="C65422" s="58"/>
      <c r="D65422" s="58"/>
      <c r="E65422" s="58"/>
      <c r="F65422" s="58"/>
      <c r="G65422" s="58"/>
      <c r="H65422" s="58"/>
      <c r="I65422" s="58"/>
      <c r="J65422" s="58"/>
      <c r="K65422" s="57"/>
      <c r="L65422" s="57"/>
      <c r="M65422" s="57"/>
      <c r="N65422" s="57"/>
      <c r="O65422" s="57"/>
      <c r="P65422" s="57"/>
      <c r="Q65422" s="57"/>
      <c r="R65422" s="57"/>
      <c r="S65422" s="57"/>
      <c r="T65422" s="57"/>
      <c r="U65422" s="57"/>
      <c r="V65422" s="57"/>
      <c r="W65422" s="57" t="s">
        <v>24</v>
      </c>
    </row>
  </sheetData>
  <printOptions horizontalCentered="1" verticalCentered="1"/>
  <pageMargins left="0.7874015748031495" right="1.1811023622047243" top="0.984251968503937" bottom="0.984251968503937" header="0" footer="0"/>
  <pageSetup blackAndWhite="1" horizontalDpi="300" verticalDpi="300" orientation="landscape" scale="2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 Berruecos</cp:lastModifiedBy>
  <cp:lastPrinted>1999-05-27T18:43:34Z</cp:lastPrinted>
  <dcterms:created xsi:type="dcterms:W3CDTF">1998-09-17T22:24:54Z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