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5655" windowWidth="3840" windowHeight="2865" activeTab="0"/>
  </bookViews>
  <sheets>
    <sheet name="Hoja1" sheetId="1" r:id="rId1"/>
  </sheets>
  <definedNames>
    <definedName name="_xlnm.Print_Area" localSheetId="0">'Hoja1'!$A$1:$V$190</definedName>
    <definedName name="FORM">'Hoja1'!$A$65422:$V$65460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<sst xmlns="http://schemas.openxmlformats.org/spreadsheetml/2006/main" count="385" uniqueCount="133">
  <si>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</si>
  <si>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</si>
  <si>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</si>
  <si>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</si>
  <si>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</si>
  <si>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</si>
  <si>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</si>
  <si>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</si>
  <si>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</si>
  <si>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</si>
  <si>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</si>
  <si>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</si>
  <si>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</si>
  <si>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</si>
  <si>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</si>
  <si>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</si>
  <si>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</si>
  <si>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</si>
  <si>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</si>
  <si>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</si>
  <si>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</si>
  <si>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</si>
  <si>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</si>
  <si>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</si>
  <si>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</si>
  <si>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</si>
  <si>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</si>
  <si>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</si>
  <si>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</si>
  <si>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</si>
  <si>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</si>
  <si>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</si>
  <si>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</si>
  <si>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</si>
  <si>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</si>
  <si>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</si>
  <si>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</si>
  <si>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</si>
  <si>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09</t>
  </si>
  <si>
    <t>SEGURIDAD SOCIAL</t>
  </si>
  <si>
    <t>02</t>
  </si>
  <si>
    <t>Pensiones y Jubilaciones</t>
  </si>
  <si>
    <t>17</t>
  </si>
  <si>
    <t>del Sector de la Energía</t>
  </si>
  <si>
    <t>423</t>
  </si>
  <si>
    <t>Proporcionar prestaciones económicas</t>
  </si>
  <si>
    <t>14</t>
  </si>
  <si>
    <t>NATURALES</t>
  </si>
  <si>
    <t xml:space="preserve">MEDIO      AMBIENTE      Y      RECURSOS </t>
  </si>
  <si>
    <t>01</t>
  </si>
  <si>
    <t>Hidrocarburos</t>
  </si>
  <si>
    <t>437</t>
  </si>
  <si>
    <t>Desarrollar y construir infraestructura básica</t>
  </si>
  <si>
    <t>15</t>
  </si>
  <si>
    <t>ENERGIA</t>
  </si>
  <si>
    <t>Medio Ambiente</t>
  </si>
  <si>
    <t>443</t>
  </si>
  <si>
    <t>químicos</t>
  </si>
  <si>
    <t>Programas operacionales de obras</t>
  </si>
  <si>
    <t>Otros programas operacionales de inversión</t>
  </si>
  <si>
    <t>Otras actividades</t>
  </si>
  <si>
    <t>K018</t>
  </si>
  <si>
    <t>Ductos</t>
  </si>
  <si>
    <t>444</t>
  </si>
  <si>
    <t>Comercializar petróleo, gas, petrolíferos y pe-</t>
  </si>
  <si>
    <t>troquímicos</t>
  </si>
  <si>
    <t>506</t>
  </si>
  <si>
    <t>K011</t>
  </si>
  <si>
    <t>Plantas industriales de gas</t>
  </si>
  <si>
    <t>701</t>
  </si>
  <si>
    <t>Administrar  recursos  humanos, materiales  y</t>
  </si>
  <si>
    <t>financieros</t>
  </si>
  <si>
    <t xml:space="preserve">Programa  de  Desarrollo  y  Reestructuración </t>
  </si>
  <si>
    <t>Programa  de  Desarrollo  y  Reestructuración</t>
  </si>
  <si>
    <t>Producir  petróleo,  gas,  petrolíferos y  petro-</t>
  </si>
  <si>
    <t xml:space="preserve">S E C T O R :  ENERGIA </t>
  </si>
  <si>
    <t>Obra</t>
  </si>
  <si>
    <t>(Miles)</t>
  </si>
  <si>
    <t>K022</t>
  </si>
  <si>
    <t>básicos</t>
  </si>
  <si>
    <t>Comercialización  de gas LP y  petroquímicos</t>
  </si>
  <si>
    <t>Planta</t>
  </si>
  <si>
    <t>TOTAL DEL GASTO DEVENGADO</t>
  </si>
  <si>
    <r>
      <t xml:space="preserve">  </t>
    </r>
    <r>
      <rPr>
        <u val="single"/>
        <sz val="19"/>
        <rFont val="Arial"/>
        <family val="2"/>
      </rPr>
      <t>Recursos Propios</t>
    </r>
  </si>
  <si>
    <t>I002</t>
  </si>
  <si>
    <t>I003</t>
  </si>
  <si>
    <t>I004</t>
  </si>
  <si>
    <t>COMPROMISO: Continuar con las obras para</t>
  </si>
  <si>
    <t>Distribuir  petróleo,  gas,  petrolíferos y petro-</t>
  </si>
  <si>
    <t xml:space="preserve"> E N T I D A D :   PEMEX GAS Y PETROQUIMICA BASICA </t>
  </si>
  <si>
    <t>Pie cúbico/día</t>
  </si>
  <si>
    <t>(Millones)</t>
  </si>
  <si>
    <t xml:space="preserve">Barril/día </t>
  </si>
  <si>
    <t xml:space="preserve">Barril/día  </t>
  </si>
  <si>
    <t>Barril/día</t>
  </si>
  <si>
    <t xml:space="preserve">         : Producir  gasolinas  naturales y penta-</t>
  </si>
  <si>
    <t>META: Construir estación de compresión  3/</t>
  </si>
  <si>
    <t xml:space="preserve">          : Estación de compresión  3/</t>
  </si>
  <si>
    <t xml:space="preserve">          : Estación de bombeo  3/</t>
  </si>
  <si>
    <t xml:space="preserve">          : Obras operacionales  3/ </t>
  </si>
  <si>
    <t xml:space="preserve">                      almacenamiento de gas  3/   5/</t>
  </si>
  <si>
    <t xml:space="preserve">                      : Obra de rehabilitación  3/   5/</t>
  </si>
  <si>
    <t xml:space="preserve">                      : Obra de ductos  3/   5/</t>
  </si>
  <si>
    <t xml:space="preserve">                      : Obras operacionales  3/   5/</t>
  </si>
  <si>
    <t>META: Comercializar gas seco  4/</t>
  </si>
  <si>
    <t xml:space="preserve">         : Comercializar gas licuado  4/</t>
  </si>
  <si>
    <t xml:space="preserve">         : Comercializar gasolinas naturales  4/</t>
  </si>
  <si>
    <t xml:space="preserve">         : Comercializar azufre  4/ </t>
  </si>
  <si>
    <t xml:space="preserve">                       : Planta estratégica  3/   5/</t>
  </si>
  <si>
    <t xml:space="preserve">                       : Obras operacionales  3/   5/</t>
  </si>
  <si>
    <t>META: Producir gas licuado  4/</t>
  </si>
  <si>
    <t xml:space="preserve">         : Pruducir gas seco  4/</t>
  </si>
  <si>
    <t xml:space="preserve">           nos  4/</t>
  </si>
  <si>
    <t>5/ Se requisitan las metas modificadas y las alcanzadas, en razón de que en el Presupuesto de Egresos de la Federación se presentan como un compromiso anual.</t>
  </si>
  <si>
    <t xml:space="preserve">                      : Obra terminal  3/   5/</t>
  </si>
  <si>
    <r>
      <t>COMPROMISO: Lograr la Instalación, Integr</t>
    </r>
    <r>
      <rPr>
        <u val="single"/>
        <sz val="19"/>
        <rFont val="Arial"/>
        <family val="2"/>
      </rPr>
      <t>a</t>
    </r>
  </si>
  <si>
    <t>Tonelada/día</t>
  </si>
  <si>
    <t>Origen de los Recursos:</t>
  </si>
  <si>
    <t>ción y construcción de planta estratégica 3/ 5/</t>
  </si>
  <si>
    <t>P08G104</t>
  </si>
  <si>
    <t>P08G0104</t>
  </si>
  <si>
    <t>4/ En el Presupuesto de Egresos de la Federación 1998, se registra como Indicador Estratégico, sin embargo, por las características descritas en el texto, éste se refiere a una meta.</t>
  </si>
  <si>
    <t>de Egresos de la Federación para Petróleos Mexicanos y organismos subsidiarios contienen, de manera predeterminada, los indicadores estratégicos en por ciento.</t>
  </si>
  <si>
    <t>1/ Se refiere a la relación de la meta original respecto al compromiso. El dato de esta columna se registra directamente y no por fórmula como está previsto, en razón de que el Presupuesto</t>
  </si>
  <si>
    <t xml:space="preserve">2/ Se refiere a la relación de la meta alcanzada respecto al compromiso. Al igual que la nota uno, aquí se registran de manera directa los porcentajes de avance, representados </t>
  </si>
  <si>
    <t>como indicadores   estratégicos, cuyos soportes documentales se encuetran en los registros particulares de los organismos subsidiarios según les corresponda.</t>
  </si>
  <si>
    <t xml:space="preserve">3/ La meta física de inversión reportada como alcanzada al igual que en ejercicios anteriores, corresponde a la cantidad de ésta que fue atendida (meta física donde se ejercieron recursos) </t>
  </si>
  <si>
    <t xml:space="preserve"> y no necesariamente terminada, por consiguiente, el  porcentaje de cumplimiento no representa avance físico de la meta, situación que se comenta con mayor  amplitud en el texto</t>
  </si>
  <si>
    <t>Análisis Programático Institucional.</t>
  </si>
  <si>
    <t>HOJA   5    DE   5    .</t>
  </si>
  <si>
    <t>HOJA   4    DE   5    .</t>
  </si>
  <si>
    <t>HOJA   3    DE   5    .</t>
  </si>
  <si>
    <t>HOJA   2    DE   5    .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</si>
</sst>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\ ##0.0_);\(#\ ##0.0\)"/>
    <numFmt numFmtId="176" formatCode="#\ ##0_);\(#\ ##0\)"/>
    <numFmt numFmtId="177" formatCode="#\ ###\ ##0.0_);\(#\ ###\ 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2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74" fontId="1" fillId="2" borderId="0" xfId="0" applyNumberFormat="1" applyFont="1" applyFill="1" applyBorder="1" applyAlignment="1">
      <alignment vertical="center"/>
    </xf>
    <xf numFmtId="174" fontId="1" fillId="2" borderId="7" xfId="0" applyNumberFormat="1" applyFont="1" applyFill="1" applyBorder="1" applyAlignment="1">
      <alignment vertical="center"/>
    </xf>
    <xf numFmtId="174" fontId="1" fillId="2" borderId="9" xfId="0" applyNumberFormat="1" applyFont="1" applyFill="1" applyBorder="1" applyAlignment="1">
      <alignment vertical="center"/>
    </xf>
    <xf numFmtId="174" fontId="1" fillId="2" borderId="15" xfId="0" applyNumberFormat="1" applyFont="1" applyFill="1" applyBorder="1" applyAlignment="1">
      <alignment vertical="center"/>
    </xf>
    <xf numFmtId="174" fontId="0" fillId="2" borderId="6" xfId="0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 vertical="center"/>
    </xf>
    <xf numFmtId="174" fontId="1" fillId="2" borderId="14" xfId="0" applyNumberFormat="1" applyFont="1" applyFill="1" applyBorder="1" applyAlignment="1">
      <alignment vertical="center"/>
    </xf>
    <xf numFmtId="174" fontId="1" fillId="2" borderId="11" xfId="0" applyNumberFormat="1" applyFont="1" applyFill="1" applyBorder="1" applyAlignment="1">
      <alignment vertical="center"/>
    </xf>
    <xf numFmtId="174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74" fontId="1" fillId="2" borderId="18" xfId="0" applyNumberFormat="1" applyFont="1" applyFill="1" applyBorder="1" applyAlignment="1">
      <alignment vertical="center"/>
    </xf>
    <xf numFmtId="174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174" fontId="1" fillId="0" borderId="6" xfId="0" applyNumberFormat="1" applyFont="1" applyFill="1" applyBorder="1" applyAlignment="1">
      <alignment vertical="center"/>
    </xf>
    <xf numFmtId="174" fontId="1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vertical="center"/>
    </xf>
    <xf numFmtId="175" fontId="1" fillId="0" borderId="7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1" fillId="0" borderId="6" xfId="0" applyNumberFormat="1" applyFont="1" applyFill="1" applyBorder="1" applyAlignment="1">
      <alignment vertical="center"/>
    </xf>
    <xf numFmtId="175" fontId="1" fillId="0" borderId="9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75" fontId="1" fillId="0" borderId="12" xfId="0" applyNumberFormat="1" applyFont="1" applyFill="1" applyBorder="1" applyAlignment="1">
      <alignment vertical="center"/>
    </xf>
    <xf numFmtId="175" fontId="1" fillId="0" borderId="14" xfId="0" applyNumberFormat="1" applyFont="1" applyFill="1" applyBorder="1" applyAlignment="1">
      <alignment vertical="center"/>
    </xf>
    <xf numFmtId="175" fontId="1" fillId="0" borderId="18" xfId="0" applyNumberFormat="1" applyFont="1" applyFill="1" applyBorder="1" applyAlignment="1">
      <alignment vertical="center"/>
    </xf>
    <xf numFmtId="175" fontId="1" fillId="0" borderId="13" xfId="0" applyNumberFormat="1" applyFont="1" applyFill="1" applyBorder="1" applyAlignment="1">
      <alignment vertical="center"/>
    </xf>
    <xf numFmtId="175" fontId="1" fillId="0" borderId="11" xfId="0" applyNumberFormat="1" applyFont="1" applyFill="1" applyBorder="1" applyAlignment="1">
      <alignment vertical="center"/>
    </xf>
    <xf numFmtId="175" fontId="1" fillId="0" borderId="2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4" fontId="1" fillId="0" borderId="29" xfId="0" applyNumberFormat="1" applyFont="1" applyFill="1" applyBorder="1" applyAlignment="1">
      <alignment vertical="center"/>
    </xf>
    <xf numFmtId="175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 applyProtection="1">
      <alignment vertical="center"/>
      <protection locked="0"/>
    </xf>
    <xf numFmtId="174" fontId="1" fillId="0" borderId="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>
      <alignment vertical="center"/>
    </xf>
    <xf numFmtId="174" fontId="1" fillId="0" borderId="1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18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5" fontId="6" fillId="0" borderId="9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5" fontId="5" fillId="0" borderId="6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horizontal="right" vertical="center"/>
    </xf>
    <xf numFmtId="175" fontId="0" fillId="0" borderId="22" xfId="0" applyNumberFormat="1" applyFont="1" applyFill="1" applyBorder="1" applyAlignment="1">
      <alignment horizontal="left" vertical="center"/>
    </xf>
    <xf numFmtId="175" fontId="0" fillId="0" borderId="1" xfId="0" applyNumberFormat="1" applyFont="1" applyFill="1" applyBorder="1" applyAlignment="1">
      <alignment horizontal="centerContinuous" vertical="center"/>
    </xf>
    <xf numFmtId="175" fontId="0" fillId="0" borderId="2" xfId="0" applyNumberFormat="1" applyFont="1" applyFill="1" applyBorder="1" applyAlignment="1">
      <alignment horizontal="centerContinuous" vertical="center"/>
    </xf>
    <xf numFmtId="175" fontId="0" fillId="0" borderId="8" xfId="0" applyNumberFormat="1" applyFont="1" applyFill="1" applyBorder="1" applyAlignment="1">
      <alignment horizontal="centerContinuous" vertical="center"/>
    </xf>
    <xf numFmtId="175" fontId="0" fillId="0" borderId="0" xfId="0" applyNumberFormat="1" applyFont="1" applyFill="1" applyBorder="1" applyAlignment="1">
      <alignment horizontal="centerContinuous" vertical="center"/>
    </xf>
    <xf numFmtId="175" fontId="0" fillId="0" borderId="6" xfId="0" applyNumberFormat="1" applyFont="1" applyFill="1" applyBorder="1" applyAlignment="1">
      <alignment horizontal="centerContinuous" vertical="center"/>
    </xf>
    <xf numFmtId="175" fontId="0" fillId="0" borderId="3" xfId="0" applyNumberFormat="1" applyFont="1" applyFill="1" applyBorder="1" applyAlignment="1">
      <alignment horizontal="centerContinuous" vertical="center"/>
    </xf>
    <xf numFmtId="175" fontId="0" fillId="0" borderId="4" xfId="0" applyNumberFormat="1" applyFont="1" applyFill="1" applyBorder="1" applyAlignment="1">
      <alignment horizontal="centerContinuous" vertical="center"/>
    </xf>
    <xf numFmtId="175" fontId="0" fillId="0" borderId="5" xfId="0" applyNumberFormat="1" applyFont="1" applyFill="1" applyBorder="1" applyAlignment="1">
      <alignment horizontal="centerContinuous"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horizontal="centerContinuous" vertical="center"/>
    </xf>
    <xf numFmtId="175" fontId="0" fillId="0" borderId="0" xfId="0" applyNumberFormat="1" applyFont="1" applyFill="1" applyBorder="1" applyAlignment="1">
      <alignment horizontal="center" vertical="center"/>
    </xf>
    <xf numFmtId="175" fontId="0" fillId="0" borderId="8" xfId="0" applyNumberFormat="1" applyFon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460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119</v>
      </c>
      <c r="V3" s="70"/>
    </row>
    <row r="4" spans="1:22" ht="23.25">
      <c r="A4" s="70"/>
      <c r="B4" s="74" t="s">
        <v>89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75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8"/>
      <c r="V12" s="70"/>
    </row>
    <row r="13" spans="1:22" ht="23.25">
      <c r="A13" s="70"/>
      <c r="B13" s="129" t="s">
        <v>38</v>
      </c>
      <c r="C13" s="130"/>
      <c r="D13" s="130"/>
      <c r="E13" s="130"/>
      <c r="F13" s="131"/>
      <c r="G13" s="130"/>
      <c r="H13" s="119"/>
      <c r="I13" s="120" t="s">
        <v>39</v>
      </c>
      <c r="J13" s="121"/>
      <c r="K13" s="122"/>
      <c r="L13" s="123"/>
      <c r="M13" s="123"/>
      <c r="N13" s="123"/>
      <c r="O13" s="132"/>
      <c r="P13" s="133"/>
      <c r="Q13" s="134"/>
      <c r="R13" s="134"/>
      <c r="S13" s="135">
        <f>S15</f>
        <v>77710</v>
      </c>
      <c r="T13" s="135">
        <f>T15</f>
        <v>81223.4</v>
      </c>
      <c r="U13" s="136">
        <f>T13/S13*100</f>
        <v>104.52116844678933</v>
      </c>
      <c r="V13" s="70"/>
    </row>
    <row r="14" spans="1:22" ht="23.25">
      <c r="A14" s="70"/>
      <c r="B14" s="131"/>
      <c r="C14" s="131"/>
      <c r="D14" s="131"/>
      <c r="E14" s="131"/>
      <c r="F14" s="131"/>
      <c r="G14" s="131"/>
      <c r="H14" s="119"/>
      <c r="I14" s="120"/>
      <c r="J14" s="121"/>
      <c r="K14" s="122"/>
      <c r="L14" s="123"/>
      <c r="M14" s="123"/>
      <c r="N14" s="123"/>
      <c r="O14" s="132"/>
      <c r="P14" s="133"/>
      <c r="Q14" s="134"/>
      <c r="R14" s="134"/>
      <c r="S14" s="137"/>
      <c r="T14" s="137"/>
      <c r="U14" s="136"/>
      <c r="V14" s="70"/>
    </row>
    <row r="15" spans="1:22" ht="23.25">
      <c r="A15" s="70"/>
      <c r="B15" s="131"/>
      <c r="C15" s="138" t="s">
        <v>40</v>
      </c>
      <c r="D15" s="131"/>
      <c r="E15" s="131"/>
      <c r="F15" s="131"/>
      <c r="G15" s="131"/>
      <c r="H15" s="119"/>
      <c r="I15" s="120" t="s">
        <v>41</v>
      </c>
      <c r="J15" s="121"/>
      <c r="K15" s="122"/>
      <c r="L15" s="123"/>
      <c r="M15" s="123"/>
      <c r="N15" s="123"/>
      <c r="O15" s="132"/>
      <c r="P15" s="133"/>
      <c r="Q15" s="134"/>
      <c r="R15" s="134"/>
      <c r="S15" s="137">
        <f>S18</f>
        <v>77710</v>
      </c>
      <c r="T15" s="137">
        <f>T18</f>
        <v>81223.4</v>
      </c>
      <c r="U15" s="136">
        <f>T15/S15*100</f>
        <v>104.52116844678933</v>
      </c>
      <c r="V15" s="70"/>
    </row>
    <row r="16" spans="1:22" ht="23.25">
      <c r="A16" s="70"/>
      <c r="B16" s="131"/>
      <c r="C16" s="131"/>
      <c r="D16" s="131"/>
      <c r="E16" s="131"/>
      <c r="F16" s="131"/>
      <c r="G16" s="131"/>
      <c r="H16" s="119"/>
      <c r="I16" s="120"/>
      <c r="J16" s="121"/>
      <c r="K16" s="122"/>
      <c r="L16" s="123"/>
      <c r="M16" s="123"/>
      <c r="N16" s="123"/>
      <c r="O16" s="132"/>
      <c r="P16" s="133"/>
      <c r="Q16" s="134"/>
      <c r="R16" s="134"/>
      <c r="S16" s="137"/>
      <c r="T16" s="139"/>
      <c r="U16" s="136"/>
      <c r="V16" s="70"/>
    </row>
    <row r="17" spans="1:22" ht="23.25">
      <c r="A17" s="70"/>
      <c r="B17" s="131"/>
      <c r="C17" s="138"/>
      <c r="D17" s="138" t="s">
        <v>42</v>
      </c>
      <c r="E17" s="131"/>
      <c r="F17" s="131"/>
      <c r="G17" s="131"/>
      <c r="H17" s="119"/>
      <c r="I17" s="120" t="s">
        <v>72</v>
      </c>
      <c r="J17" s="121"/>
      <c r="K17" s="122"/>
      <c r="L17" s="123"/>
      <c r="M17" s="123"/>
      <c r="N17" s="123"/>
      <c r="O17" s="132"/>
      <c r="P17" s="133"/>
      <c r="Q17" s="134"/>
      <c r="R17" s="134"/>
      <c r="S17" s="135"/>
      <c r="T17" s="135"/>
      <c r="U17" s="136"/>
      <c r="V17" s="70"/>
    </row>
    <row r="18" spans="1:22" ht="23.25">
      <c r="A18" s="70"/>
      <c r="B18" s="131"/>
      <c r="C18" s="131"/>
      <c r="D18" s="131"/>
      <c r="E18" s="131"/>
      <c r="F18" s="131"/>
      <c r="G18" s="131"/>
      <c r="H18" s="119"/>
      <c r="I18" s="120" t="s">
        <v>43</v>
      </c>
      <c r="J18" s="121"/>
      <c r="K18" s="122"/>
      <c r="L18" s="123"/>
      <c r="M18" s="123"/>
      <c r="N18" s="123"/>
      <c r="O18" s="132"/>
      <c r="P18" s="133"/>
      <c r="Q18" s="134"/>
      <c r="R18" s="134"/>
      <c r="S18" s="137">
        <f>S20</f>
        <v>77710</v>
      </c>
      <c r="T18" s="137">
        <f>T20</f>
        <v>81223.4</v>
      </c>
      <c r="U18" s="136">
        <f>T18/S18*100</f>
        <v>104.52116844678933</v>
      </c>
      <c r="V18" s="70"/>
    </row>
    <row r="19" spans="1:22" ht="23.25">
      <c r="A19" s="70"/>
      <c r="B19" s="131"/>
      <c r="C19" s="131"/>
      <c r="D19" s="131"/>
      <c r="E19" s="131"/>
      <c r="F19" s="131"/>
      <c r="G19" s="131"/>
      <c r="H19" s="119"/>
      <c r="I19" s="120"/>
      <c r="J19" s="121"/>
      <c r="K19" s="122"/>
      <c r="L19" s="123"/>
      <c r="M19" s="123"/>
      <c r="N19" s="123"/>
      <c r="O19" s="132"/>
      <c r="P19" s="133"/>
      <c r="Q19" s="134"/>
      <c r="R19" s="134"/>
      <c r="S19" s="137"/>
      <c r="T19" s="139"/>
      <c r="U19" s="136"/>
      <c r="V19" s="70"/>
    </row>
    <row r="20" spans="1:22" ht="23.25">
      <c r="A20" s="70"/>
      <c r="B20" s="131"/>
      <c r="C20" s="131"/>
      <c r="D20" s="131"/>
      <c r="E20" s="131"/>
      <c r="F20" s="138" t="s">
        <v>44</v>
      </c>
      <c r="G20" s="131"/>
      <c r="H20" s="119"/>
      <c r="I20" s="120" t="s">
        <v>45</v>
      </c>
      <c r="J20" s="121"/>
      <c r="K20" s="122"/>
      <c r="L20" s="123"/>
      <c r="M20" s="123"/>
      <c r="N20" s="123"/>
      <c r="O20" s="132"/>
      <c r="P20" s="133"/>
      <c r="Q20" s="134"/>
      <c r="R20" s="134"/>
      <c r="S20" s="137">
        <v>77710</v>
      </c>
      <c r="T20" s="139">
        <v>81223.4</v>
      </c>
      <c r="U20" s="136">
        <f>T20/S20*100</f>
        <v>104.52116844678933</v>
      </c>
      <c r="V20" s="70"/>
    </row>
    <row r="21" spans="1:22" ht="23.25">
      <c r="A21" s="70"/>
      <c r="B21" s="131"/>
      <c r="C21" s="131"/>
      <c r="D21" s="138"/>
      <c r="E21" s="131"/>
      <c r="F21" s="131"/>
      <c r="G21" s="131"/>
      <c r="H21" s="119"/>
      <c r="I21" s="120"/>
      <c r="J21" s="121"/>
      <c r="K21" s="122"/>
      <c r="L21" s="123"/>
      <c r="M21" s="123"/>
      <c r="N21" s="123"/>
      <c r="O21" s="132"/>
      <c r="P21" s="133"/>
      <c r="Q21" s="134"/>
      <c r="R21" s="134"/>
      <c r="S21" s="137"/>
      <c r="T21" s="139"/>
      <c r="U21" s="136"/>
      <c r="V21" s="70"/>
    </row>
    <row r="22" spans="1:22" ht="23.25">
      <c r="A22" s="70"/>
      <c r="B22" s="138" t="s">
        <v>46</v>
      </c>
      <c r="C22" s="140"/>
      <c r="D22" s="140"/>
      <c r="E22" s="140"/>
      <c r="F22" s="140"/>
      <c r="G22" s="140"/>
      <c r="H22" s="120"/>
      <c r="I22" s="120" t="s">
        <v>48</v>
      </c>
      <c r="J22" s="121"/>
      <c r="K22" s="122"/>
      <c r="L22" s="89"/>
      <c r="M22" s="89"/>
      <c r="N22" s="89"/>
      <c r="O22" s="132"/>
      <c r="P22" s="133"/>
      <c r="Q22" s="134"/>
      <c r="R22" s="134"/>
      <c r="S22" s="135"/>
      <c r="T22" s="135"/>
      <c r="U22" s="136"/>
      <c r="V22" s="70"/>
    </row>
    <row r="23" spans="1:22" ht="23.25">
      <c r="A23" s="70"/>
      <c r="B23" s="131"/>
      <c r="C23" s="131"/>
      <c r="D23" s="131"/>
      <c r="E23" s="131"/>
      <c r="F23" s="131"/>
      <c r="G23" s="131"/>
      <c r="H23" s="119"/>
      <c r="I23" s="120" t="s">
        <v>47</v>
      </c>
      <c r="J23" s="121"/>
      <c r="K23" s="122"/>
      <c r="L23" s="123"/>
      <c r="M23" s="123"/>
      <c r="N23" s="123"/>
      <c r="O23" s="132"/>
      <c r="P23" s="133"/>
      <c r="Q23" s="134"/>
      <c r="R23" s="134"/>
      <c r="S23" s="141">
        <f>S25</f>
        <v>113116.4</v>
      </c>
      <c r="T23" s="141">
        <f>T25</f>
        <v>41187.2</v>
      </c>
      <c r="U23" s="136">
        <f>T23/S23*100</f>
        <v>36.41134265234749</v>
      </c>
      <c r="V23" s="70"/>
    </row>
    <row r="24" spans="1:22" ht="23.25">
      <c r="A24" s="70"/>
      <c r="B24" s="131"/>
      <c r="C24" s="140"/>
      <c r="D24" s="140"/>
      <c r="E24" s="140"/>
      <c r="F24" s="140"/>
      <c r="G24" s="140"/>
      <c r="H24" s="120"/>
      <c r="I24" s="120"/>
      <c r="J24" s="121"/>
      <c r="K24" s="122"/>
      <c r="L24" s="89"/>
      <c r="M24" s="89"/>
      <c r="N24" s="89"/>
      <c r="O24" s="132"/>
      <c r="P24" s="133"/>
      <c r="Q24" s="134"/>
      <c r="R24" s="134"/>
      <c r="S24" s="137"/>
      <c r="T24" s="139"/>
      <c r="U24" s="136"/>
      <c r="V24" s="70"/>
    </row>
    <row r="25" spans="1:22" ht="23.25">
      <c r="A25" s="70"/>
      <c r="B25" s="131"/>
      <c r="C25" s="138" t="s">
        <v>49</v>
      </c>
      <c r="D25" s="131"/>
      <c r="E25" s="131"/>
      <c r="F25" s="131"/>
      <c r="G25" s="131"/>
      <c r="H25" s="119"/>
      <c r="I25" s="120" t="s">
        <v>55</v>
      </c>
      <c r="J25" s="121"/>
      <c r="K25" s="122"/>
      <c r="L25" s="123"/>
      <c r="M25" s="123"/>
      <c r="N25" s="123"/>
      <c r="O25" s="132"/>
      <c r="P25" s="133"/>
      <c r="Q25" s="134"/>
      <c r="R25" s="134"/>
      <c r="S25" s="137">
        <f>S28</f>
        <v>113116.4</v>
      </c>
      <c r="T25" s="139">
        <f>T28</f>
        <v>41187.2</v>
      </c>
      <c r="U25" s="136">
        <f>T25/S25*100</f>
        <v>36.41134265234749</v>
      </c>
      <c r="V25" s="70"/>
    </row>
    <row r="26" spans="1:22" ht="23.25">
      <c r="A26" s="70"/>
      <c r="B26" s="131"/>
      <c r="C26" s="131"/>
      <c r="D26" s="131"/>
      <c r="E26" s="131"/>
      <c r="F26" s="138"/>
      <c r="G26" s="131"/>
      <c r="H26" s="119"/>
      <c r="I26" s="120"/>
      <c r="J26" s="121"/>
      <c r="K26" s="122"/>
      <c r="L26" s="123"/>
      <c r="M26" s="123"/>
      <c r="N26" s="123"/>
      <c r="O26" s="132"/>
      <c r="P26" s="133"/>
      <c r="Q26" s="134"/>
      <c r="R26" s="134"/>
      <c r="S26" s="137"/>
      <c r="T26" s="135"/>
      <c r="U26" s="136"/>
      <c r="V26" s="70"/>
    </row>
    <row r="27" spans="1:22" ht="23.25">
      <c r="A27" s="70"/>
      <c r="B27" s="131"/>
      <c r="C27" s="131"/>
      <c r="D27" s="131" t="s">
        <v>42</v>
      </c>
      <c r="E27" s="131"/>
      <c r="F27" s="131"/>
      <c r="G27" s="131"/>
      <c r="H27" s="119"/>
      <c r="I27" s="120" t="s">
        <v>72</v>
      </c>
      <c r="J27" s="121"/>
      <c r="K27" s="122"/>
      <c r="L27" s="123"/>
      <c r="M27" s="123"/>
      <c r="N27" s="123"/>
      <c r="O27" s="132"/>
      <c r="P27" s="133"/>
      <c r="Q27" s="134"/>
      <c r="R27" s="134"/>
      <c r="S27" s="137"/>
      <c r="T27" s="139"/>
      <c r="U27" s="136"/>
      <c r="V27" s="70"/>
    </row>
    <row r="28" spans="1:22" ht="23.25">
      <c r="A28" s="70"/>
      <c r="B28" s="131"/>
      <c r="C28" s="131"/>
      <c r="D28" s="131"/>
      <c r="E28" s="131"/>
      <c r="F28" s="131"/>
      <c r="G28" s="131"/>
      <c r="H28" s="119"/>
      <c r="I28" s="120" t="s">
        <v>43</v>
      </c>
      <c r="J28" s="121"/>
      <c r="K28" s="122"/>
      <c r="L28" s="123"/>
      <c r="M28" s="123"/>
      <c r="N28" s="123"/>
      <c r="O28" s="132"/>
      <c r="P28" s="133"/>
      <c r="Q28" s="134"/>
      <c r="R28" s="134"/>
      <c r="S28" s="137">
        <f>S30</f>
        <v>113116.4</v>
      </c>
      <c r="T28" s="139">
        <f>T30</f>
        <v>41187.2</v>
      </c>
      <c r="U28" s="136">
        <f>T28/S28*100</f>
        <v>36.41134265234749</v>
      </c>
      <c r="V28" s="70"/>
    </row>
    <row r="29" spans="1:22" ht="23.25">
      <c r="A29" s="70"/>
      <c r="B29" s="131"/>
      <c r="C29" s="131"/>
      <c r="D29" s="131"/>
      <c r="E29" s="131"/>
      <c r="F29" s="131"/>
      <c r="G29" s="131"/>
      <c r="H29" s="119"/>
      <c r="I29" s="120"/>
      <c r="J29" s="121"/>
      <c r="K29" s="122"/>
      <c r="L29" s="123"/>
      <c r="M29" s="123"/>
      <c r="N29" s="123"/>
      <c r="O29" s="132"/>
      <c r="P29" s="133"/>
      <c r="Q29" s="134"/>
      <c r="R29" s="134"/>
      <c r="S29" s="137"/>
      <c r="T29" s="139"/>
      <c r="U29" s="136"/>
      <c r="V29" s="70"/>
    </row>
    <row r="30" spans="1:22" ht="23.25">
      <c r="A30" s="70"/>
      <c r="B30" s="138"/>
      <c r="C30" s="131"/>
      <c r="D30" s="131"/>
      <c r="E30" s="131"/>
      <c r="F30" s="131" t="s">
        <v>51</v>
      </c>
      <c r="G30" s="131"/>
      <c r="H30" s="119"/>
      <c r="I30" s="120" t="s">
        <v>52</v>
      </c>
      <c r="J30" s="121"/>
      <c r="K30" s="122"/>
      <c r="L30" s="123"/>
      <c r="M30" s="123"/>
      <c r="N30" s="123"/>
      <c r="O30" s="132"/>
      <c r="P30" s="133"/>
      <c r="Q30" s="134"/>
      <c r="R30" s="134"/>
      <c r="S30" s="142">
        <v>113116.4</v>
      </c>
      <c r="T30" s="142">
        <v>41187.2</v>
      </c>
      <c r="U30" s="136">
        <f>T30/S30*100</f>
        <v>36.41134265234749</v>
      </c>
      <c r="V30" s="70"/>
    </row>
    <row r="31" spans="1:22" ht="23.25">
      <c r="A31" s="70"/>
      <c r="B31" s="131"/>
      <c r="C31" s="131"/>
      <c r="D31" s="131"/>
      <c r="E31" s="131"/>
      <c r="F31" s="131"/>
      <c r="G31" s="131"/>
      <c r="H31" s="119"/>
      <c r="I31" s="120"/>
      <c r="J31" s="121"/>
      <c r="K31" s="122"/>
      <c r="L31" s="123"/>
      <c r="M31" s="123"/>
      <c r="N31" s="123"/>
      <c r="O31" s="132"/>
      <c r="P31" s="133"/>
      <c r="Q31" s="134"/>
      <c r="R31" s="134"/>
      <c r="S31" s="135"/>
      <c r="T31" s="135"/>
      <c r="U31" s="136"/>
      <c r="V31" s="70"/>
    </row>
    <row r="32" spans="1:22" ht="23.25">
      <c r="A32" s="70"/>
      <c r="B32" s="131" t="s">
        <v>53</v>
      </c>
      <c r="C32" s="131"/>
      <c r="D32" s="131"/>
      <c r="E32" s="131"/>
      <c r="F32" s="131"/>
      <c r="G32" s="131"/>
      <c r="H32" s="119"/>
      <c r="I32" s="120" t="s">
        <v>54</v>
      </c>
      <c r="J32" s="121"/>
      <c r="K32" s="122"/>
      <c r="L32" s="123"/>
      <c r="M32" s="123"/>
      <c r="N32" s="123"/>
      <c r="O32" s="132"/>
      <c r="P32" s="133"/>
      <c r="Q32" s="134"/>
      <c r="R32" s="134"/>
      <c r="S32" s="139">
        <f>S34</f>
        <v>7441619.600000001</v>
      </c>
      <c r="T32" s="139">
        <f>T34</f>
        <v>6936125.4</v>
      </c>
      <c r="U32" s="136">
        <f>T32/S32*100</f>
        <v>93.20720183009624</v>
      </c>
      <c r="V32" s="70"/>
    </row>
    <row r="33" spans="1:22" ht="23.25">
      <c r="A33" s="70"/>
      <c r="B33" s="131"/>
      <c r="C33" s="131"/>
      <c r="D33" s="131"/>
      <c r="E33" s="131"/>
      <c r="F33" s="131"/>
      <c r="G33" s="131"/>
      <c r="H33" s="119"/>
      <c r="I33" s="120"/>
      <c r="J33" s="121"/>
      <c r="K33" s="122"/>
      <c r="L33" s="123"/>
      <c r="M33" s="123"/>
      <c r="N33" s="123"/>
      <c r="O33" s="132"/>
      <c r="P33" s="133"/>
      <c r="Q33" s="134"/>
      <c r="R33" s="134"/>
      <c r="S33" s="137"/>
      <c r="T33" s="139"/>
      <c r="U33" s="136"/>
      <c r="V33" s="70"/>
    </row>
    <row r="34" spans="1:22" ht="23.25">
      <c r="A34" s="70"/>
      <c r="B34" s="131"/>
      <c r="C34" s="138" t="s">
        <v>49</v>
      </c>
      <c r="D34" s="131"/>
      <c r="E34" s="131"/>
      <c r="F34" s="131"/>
      <c r="G34" s="131"/>
      <c r="H34" s="119"/>
      <c r="I34" s="120" t="s">
        <v>50</v>
      </c>
      <c r="J34" s="121"/>
      <c r="K34" s="122"/>
      <c r="L34" s="123"/>
      <c r="M34" s="123"/>
      <c r="N34" s="123"/>
      <c r="O34" s="132"/>
      <c r="P34" s="133"/>
      <c r="Q34" s="134"/>
      <c r="R34" s="134"/>
      <c r="S34" s="139">
        <f>S37</f>
        <v>7441619.600000001</v>
      </c>
      <c r="T34" s="139">
        <f>T37</f>
        <v>6936125.4</v>
      </c>
      <c r="U34" s="136">
        <f>T34/S34*100</f>
        <v>93.20720183009624</v>
      </c>
      <c r="V34" s="70"/>
    </row>
    <row r="35" spans="1:22" ht="23.25">
      <c r="A35" s="70"/>
      <c r="B35" s="131"/>
      <c r="C35" s="138"/>
      <c r="D35" s="131"/>
      <c r="E35" s="131"/>
      <c r="F35" s="131"/>
      <c r="G35" s="131"/>
      <c r="H35" s="119"/>
      <c r="I35" s="120"/>
      <c r="J35" s="121"/>
      <c r="K35" s="122"/>
      <c r="L35" s="123"/>
      <c r="M35" s="123"/>
      <c r="N35" s="123"/>
      <c r="O35" s="132"/>
      <c r="P35" s="133"/>
      <c r="Q35" s="134"/>
      <c r="R35" s="134"/>
      <c r="S35" s="135"/>
      <c r="T35" s="135"/>
      <c r="U35" s="136"/>
      <c r="V35" s="70"/>
    </row>
    <row r="36" spans="1:22" ht="23.25">
      <c r="A36" s="70"/>
      <c r="B36" s="131"/>
      <c r="C36" s="131"/>
      <c r="D36" s="131" t="s">
        <v>42</v>
      </c>
      <c r="E36" s="131"/>
      <c r="F36" s="131"/>
      <c r="G36" s="131"/>
      <c r="H36" s="119"/>
      <c r="I36" s="120" t="s">
        <v>73</v>
      </c>
      <c r="J36" s="121"/>
      <c r="K36" s="122"/>
      <c r="L36" s="123"/>
      <c r="M36" s="123"/>
      <c r="N36" s="123"/>
      <c r="O36" s="132"/>
      <c r="P36" s="133"/>
      <c r="Q36" s="134"/>
      <c r="R36" s="134"/>
      <c r="S36" s="137"/>
      <c r="T36" s="137"/>
      <c r="U36" s="136"/>
      <c r="V36" s="70"/>
    </row>
    <row r="37" spans="1:22" ht="23.25">
      <c r="A37" s="70"/>
      <c r="B37" s="131"/>
      <c r="C37" s="131"/>
      <c r="D37" s="131"/>
      <c r="E37" s="131"/>
      <c r="F37" s="131"/>
      <c r="G37" s="131"/>
      <c r="H37" s="119"/>
      <c r="I37" s="120" t="s">
        <v>43</v>
      </c>
      <c r="J37" s="121"/>
      <c r="K37" s="122"/>
      <c r="L37" s="123"/>
      <c r="M37" s="123"/>
      <c r="N37" s="123"/>
      <c r="O37" s="132"/>
      <c r="P37" s="133"/>
      <c r="Q37" s="134"/>
      <c r="R37" s="134"/>
      <c r="S37" s="139">
        <f>S49+S65+S106+S141</f>
        <v>7441619.600000001</v>
      </c>
      <c r="T37" s="139">
        <f>T49+T65+T106+T141</f>
        <v>6936125.4</v>
      </c>
      <c r="U37" s="136">
        <f>T37/S37*100</f>
        <v>93.20720183009624</v>
      </c>
      <c r="V37" s="70"/>
    </row>
    <row r="38" spans="1:22" ht="23.25">
      <c r="A38" s="70"/>
      <c r="B38" s="143"/>
      <c r="C38" s="143"/>
      <c r="D38" s="143"/>
      <c r="E38" s="143"/>
      <c r="F38" s="143"/>
      <c r="G38" s="143"/>
      <c r="H38" s="144"/>
      <c r="I38" s="145"/>
      <c r="J38" s="146"/>
      <c r="K38" s="147"/>
      <c r="L38" s="148"/>
      <c r="M38" s="148"/>
      <c r="N38" s="148"/>
      <c r="O38" s="149"/>
      <c r="P38" s="150"/>
      <c r="Q38" s="151"/>
      <c r="R38" s="151"/>
      <c r="S38" s="152"/>
      <c r="T38" s="153"/>
      <c r="U38" s="154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55"/>
      <c r="Q39" s="155"/>
      <c r="R39" s="155"/>
      <c r="S39" s="155"/>
      <c r="T39" s="155"/>
      <c r="U39" s="155"/>
      <c r="V39" s="70"/>
    </row>
    <row r="40" spans="1:22" ht="23.25">
      <c r="A40" s="70"/>
      <c r="B40" s="70" t="s">
        <v>119</v>
      </c>
      <c r="C40" s="70"/>
      <c r="D40" s="70"/>
      <c r="E40" s="72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55"/>
      <c r="Q40" s="155"/>
      <c r="R40" s="155"/>
      <c r="S40" s="155"/>
      <c r="T40" s="155"/>
      <c r="U40" s="156" t="s">
        <v>132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37"/>
      <c r="T47" s="139"/>
      <c r="U47" s="128"/>
      <c r="V47" s="70"/>
    </row>
    <row r="48" spans="1:22" ht="23.25">
      <c r="A48" s="70"/>
      <c r="B48" s="131" t="s">
        <v>53</v>
      </c>
      <c r="C48" s="131" t="s">
        <v>49</v>
      </c>
      <c r="D48" s="131" t="s">
        <v>42</v>
      </c>
      <c r="E48" s="131"/>
      <c r="F48" s="131" t="s">
        <v>56</v>
      </c>
      <c r="G48" s="131"/>
      <c r="H48" s="119"/>
      <c r="I48" s="120" t="s">
        <v>88</v>
      </c>
      <c r="J48" s="121"/>
      <c r="K48" s="122"/>
      <c r="L48" s="123"/>
      <c r="M48" s="123"/>
      <c r="N48" s="123"/>
      <c r="O48" s="124"/>
      <c r="P48" s="125"/>
      <c r="Q48" s="126"/>
      <c r="R48" s="124"/>
      <c r="S48" s="139"/>
      <c r="T48" s="139"/>
      <c r="U48" s="136"/>
      <c r="V48" s="70"/>
    </row>
    <row r="49" spans="1:22" ht="23.25">
      <c r="A49" s="70"/>
      <c r="B49" s="131"/>
      <c r="C49" s="131"/>
      <c r="D49" s="131"/>
      <c r="E49" s="131"/>
      <c r="F49" s="131"/>
      <c r="G49" s="131"/>
      <c r="H49" s="119"/>
      <c r="I49" s="120" t="s">
        <v>57</v>
      </c>
      <c r="J49" s="121"/>
      <c r="K49" s="122"/>
      <c r="L49" s="123"/>
      <c r="M49" s="123"/>
      <c r="N49" s="123"/>
      <c r="O49" s="124"/>
      <c r="P49" s="125"/>
      <c r="Q49" s="126"/>
      <c r="R49" s="124"/>
      <c r="S49" s="139">
        <f>S56+S58+S60+S62</f>
        <v>1772821.1999999997</v>
      </c>
      <c r="T49" s="139">
        <f>T56+T58+T60+T62</f>
        <v>1539297.8000000003</v>
      </c>
      <c r="U49" s="136">
        <f>T49/S49*100</f>
        <v>86.82758306365021</v>
      </c>
      <c r="V49" s="70"/>
    </row>
    <row r="50" spans="1:22" ht="23.25">
      <c r="A50" s="70"/>
      <c r="B50" s="131"/>
      <c r="C50" s="140"/>
      <c r="D50" s="140"/>
      <c r="E50" s="140"/>
      <c r="F50" s="140"/>
      <c r="G50" s="140"/>
      <c r="H50" s="120"/>
      <c r="I50" s="120"/>
      <c r="J50" s="121"/>
      <c r="K50" s="122"/>
      <c r="L50" s="89"/>
      <c r="M50" s="89"/>
      <c r="N50" s="89"/>
      <c r="O50" s="124"/>
      <c r="P50" s="125"/>
      <c r="Q50" s="126"/>
      <c r="R50" s="124"/>
      <c r="S50" s="142"/>
      <c r="T50" s="142"/>
      <c r="U50" s="136"/>
      <c r="V50" s="70"/>
    </row>
    <row r="51" spans="1:22" ht="23.25">
      <c r="A51" s="70"/>
      <c r="B51" s="131"/>
      <c r="C51" s="131"/>
      <c r="D51" s="131"/>
      <c r="E51" s="131"/>
      <c r="F51" s="131"/>
      <c r="G51" s="131"/>
      <c r="H51" s="119"/>
      <c r="I51" s="120" t="s">
        <v>96</v>
      </c>
      <c r="J51" s="121"/>
      <c r="K51" s="122" t="s">
        <v>76</v>
      </c>
      <c r="L51" s="123">
        <v>1</v>
      </c>
      <c r="M51" s="123">
        <v>1</v>
      </c>
      <c r="N51" s="123">
        <v>1</v>
      </c>
      <c r="O51" s="157">
        <f>N51/L51*100</f>
        <v>100</v>
      </c>
      <c r="P51" s="157">
        <f>N51/M51*100</f>
        <v>100</v>
      </c>
      <c r="Q51" s="126">
        <v>17</v>
      </c>
      <c r="R51" s="124">
        <v>49</v>
      </c>
      <c r="S51" s="139"/>
      <c r="T51" s="139"/>
      <c r="U51" s="136"/>
      <c r="V51" s="70"/>
    </row>
    <row r="52" spans="1:22" ht="23.25">
      <c r="A52" s="70"/>
      <c r="B52" s="131"/>
      <c r="C52" s="131"/>
      <c r="D52" s="131"/>
      <c r="E52" s="131"/>
      <c r="F52" s="131"/>
      <c r="G52" s="131"/>
      <c r="H52" s="119"/>
      <c r="I52" s="120" t="s">
        <v>97</v>
      </c>
      <c r="J52" s="121"/>
      <c r="K52" s="122" t="s">
        <v>76</v>
      </c>
      <c r="L52" s="123">
        <v>1</v>
      </c>
      <c r="M52" s="123">
        <v>1</v>
      </c>
      <c r="N52" s="123">
        <v>1</v>
      </c>
      <c r="O52" s="157">
        <f>N52/L52*100</f>
        <v>100</v>
      </c>
      <c r="P52" s="157">
        <f>N52/M52*100</f>
        <v>100</v>
      </c>
      <c r="Q52" s="126">
        <v>3</v>
      </c>
      <c r="R52" s="124">
        <v>1</v>
      </c>
      <c r="S52" s="142"/>
      <c r="T52" s="141"/>
      <c r="U52" s="158"/>
      <c r="V52" s="70"/>
    </row>
    <row r="53" spans="1:22" ht="23.25">
      <c r="A53" s="70"/>
      <c r="B53" s="131"/>
      <c r="C53" s="131"/>
      <c r="D53" s="131"/>
      <c r="E53" s="131"/>
      <c r="F53" s="138"/>
      <c r="G53" s="131"/>
      <c r="H53" s="119"/>
      <c r="I53" s="120" t="s">
        <v>98</v>
      </c>
      <c r="J53" s="121"/>
      <c r="K53" s="122" t="s">
        <v>76</v>
      </c>
      <c r="L53" s="89">
        <v>1</v>
      </c>
      <c r="M53" s="89">
        <v>1</v>
      </c>
      <c r="N53" s="89"/>
      <c r="O53" s="157">
        <f>N53/L53*100</f>
        <v>0</v>
      </c>
      <c r="P53" s="124"/>
      <c r="Q53" s="126">
        <v>2</v>
      </c>
      <c r="R53" s="124"/>
      <c r="S53" s="139"/>
      <c r="T53" s="139"/>
      <c r="U53" s="136"/>
      <c r="V53" s="70"/>
    </row>
    <row r="54" spans="1:22" ht="23.25">
      <c r="A54" s="70"/>
      <c r="B54" s="131"/>
      <c r="C54" s="140"/>
      <c r="D54" s="140"/>
      <c r="E54" s="140"/>
      <c r="F54" s="140"/>
      <c r="G54" s="140"/>
      <c r="H54" s="120"/>
      <c r="I54" s="120" t="s">
        <v>99</v>
      </c>
      <c r="J54" s="121"/>
      <c r="K54" s="122" t="s">
        <v>76</v>
      </c>
      <c r="L54" s="123">
        <v>30</v>
      </c>
      <c r="M54" s="123">
        <v>22</v>
      </c>
      <c r="N54" s="123">
        <v>21</v>
      </c>
      <c r="O54" s="157">
        <f>N54/L54*100</f>
        <v>70</v>
      </c>
      <c r="P54" s="157">
        <f>N54/M54*100</f>
        <v>95.45454545454545</v>
      </c>
      <c r="Q54" s="126">
        <v>54</v>
      </c>
      <c r="R54" s="124">
        <v>41.2</v>
      </c>
      <c r="S54" s="142"/>
      <c r="T54" s="142"/>
      <c r="U54" s="136"/>
      <c r="V54" s="70"/>
    </row>
    <row r="55" spans="1:22" ht="23.25">
      <c r="A55" s="70"/>
      <c r="B55" s="131"/>
      <c r="C55" s="131"/>
      <c r="D55" s="131"/>
      <c r="E55" s="131"/>
      <c r="F55" s="131"/>
      <c r="G55" s="131"/>
      <c r="H55" s="119"/>
      <c r="I55" s="120"/>
      <c r="J55" s="121"/>
      <c r="K55" s="122"/>
      <c r="L55" s="123"/>
      <c r="M55" s="123"/>
      <c r="N55" s="123"/>
      <c r="O55" s="124"/>
      <c r="P55" s="125"/>
      <c r="Q55" s="126"/>
      <c r="R55" s="124"/>
      <c r="S55" s="142"/>
      <c r="T55" s="141"/>
      <c r="U55" s="158"/>
      <c r="V55" s="70"/>
    </row>
    <row r="56" spans="1:22" ht="23.25">
      <c r="A56" s="70"/>
      <c r="B56" s="131"/>
      <c r="C56" s="140"/>
      <c r="D56" s="140"/>
      <c r="E56" s="140"/>
      <c r="F56" s="140"/>
      <c r="G56" s="140" t="s">
        <v>84</v>
      </c>
      <c r="H56" s="120"/>
      <c r="I56" s="120" t="s">
        <v>58</v>
      </c>
      <c r="J56" s="121"/>
      <c r="K56" s="122"/>
      <c r="L56" s="123"/>
      <c r="M56" s="123"/>
      <c r="N56" s="123"/>
      <c r="O56" s="124"/>
      <c r="P56" s="125"/>
      <c r="Q56" s="126"/>
      <c r="R56" s="124"/>
      <c r="S56" s="139">
        <v>783227.6</v>
      </c>
      <c r="T56" s="139">
        <v>597880.8</v>
      </c>
      <c r="U56" s="136">
        <f>T56/S56*100</f>
        <v>76.33551218062286</v>
      </c>
      <c r="V56" s="70"/>
    </row>
    <row r="57" spans="1:22" ht="23.25">
      <c r="A57" s="70"/>
      <c r="B57" s="138"/>
      <c r="C57" s="131"/>
      <c r="D57" s="131"/>
      <c r="E57" s="131"/>
      <c r="F57" s="131"/>
      <c r="G57" s="140"/>
      <c r="H57" s="120"/>
      <c r="I57" s="120"/>
      <c r="J57" s="121"/>
      <c r="K57" s="122"/>
      <c r="L57" s="123"/>
      <c r="M57" s="123"/>
      <c r="N57" s="123"/>
      <c r="O57" s="124"/>
      <c r="P57" s="125"/>
      <c r="Q57" s="126"/>
      <c r="R57" s="124"/>
      <c r="S57" s="139"/>
      <c r="T57" s="139"/>
      <c r="U57" s="136"/>
      <c r="V57" s="70"/>
    </row>
    <row r="58" spans="1:22" ht="23.25">
      <c r="A58" s="70"/>
      <c r="B58" s="131"/>
      <c r="C58" s="131"/>
      <c r="D58" s="131"/>
      <c r="E58" s="131"/>
      <c r="F58" s="131"/>
      <c r="G58" s="131" t="s">
        <v>85</v>
      </c>
      <c r="H58" s="119"/>
      <c r="I58" s="120" t="s">
        <v>59</v>
      </c>
      <c r="J58" s="121"/>
      <c r="K58" s="122"/>
      <c r="L58" s="123"/>
      <c r="M58" s="123"/>
      <c r="N58" s="123"/>
      <c r="O58" s="124"/>
      <c r="P58" s="125"/>
      <c r="Q58" s="126"/>
      <c r="R58" s="124"/>
      <c r="S58" s="142">
        <v>299875.8</v>
      </c>
      <c r="T58" s="141">
        <v>317279</v>
      </c>
      <c r="U58" s="136">
        <f>T58/S58*100</f>
        <v>105.80346930295809</v>
      </c>
      <c r="V58" s="70"/>
    </row>
    <row r="59" spans="1:22" ht="23.25">
      <c r="A59" s="70"/>
      <c r="B59" s="131"/>
      <c r="C59" s="131"/>
      <c r="D59" s="131"/>
      <c r="E59" s="131"/>
      <c r="F59" s="131"/>
      <c r="G59" s="131"/>
      <c r="H59" s="119"/>
      <c r="I59" s="120"/>
      <c r="J59" s="121"/>
      <c r="K59" s="122"/>
      <c r="L59" s="89"/>
      <c r="M59" s="89"/>
      <c r="N59" s="89"/>
      <c r="O59" s="124"/>
      <c r="P59" s="125"/>
      <c r="Q59" s="126"/>
      <c r="R59" s="124"/>
      <c r="S59" s="142"/>
      <c r="T59" s="141"/>
      <c r="U59" s="136"/>
      <c r="V59" s="70"/>
    </row>
    <row r="60" spans="1:22" ht="23.25">
      <c r="A60" s="70"/>
      <c r="B60" s="131"/>
      <c r="C60" s="140"/>
      <c r="D60" s="140"/>
      <c r="E60" s="140"/>
      <c r="F60" s="140"/>
      <c r="G60" s="140" t="s">
        <v>86</v>
      </c>
      <c r="H60" s="120"/>
      <c r="I60" s="120" t="s">
        <v>60</v>
      </c>
      <c r="J60" s="121"/>
      <c r="K60" s="122"/>
      <c r="L60" s="89"/>
      <c r="M60" s="89"/>
      <c r="N60" s="89"/>
      <c r="O60" s="124"/>
      <c r="P60" s="125"/>
      <c r="Q60" s="126"/>
      <c r="R60" s="124"/>
      <c r="S60" s="139">
        <v>643378.4</v>
      </c>
      <c r="T60" s="139">
        <v>622375.9</v>
      </c>
      <c r="U60" s="136">
        <f>T60/S60*100</f>
        <v>96.73559137204481</v>
      </c>
      <c r="V60" s="70"/>
    </row>
    <row r="61" spans="1:22" ht="23.25">
      <c r="A61" s="70"/>
      <c r="B61" s="131"/>
      <c r="C61" s="138"/>
      <c r="D61" s="131"/>
      <c r="E61" s="131"/>
      <c r="F61" s="131"/>
      <c r="G61" s="131"/>
      <c r="H61" s="119"/>
      <c r="I61" s="120"/>
      <c r="J61" s="121"/>
      <c r="K61" s="122"/>
      <c r="L61" s="123"/>
      <c r="M61" s="123"/>
      <c r="N61" s="123"/>
      <c r="O61" s="124"/>
      <c r="P61" s="125"/>
      <c r="Q61" s="126"/>
      <c r="R61" s="124"/>
      <c r="S61" s="139"/>
      <c r="T61" s="139"/>
      <c r="U61" s="136"/>
      <c r="V61" s="70"/>
    </row>
    <row r="62" spans="1:22" ht="23.25">
      <c r="A62" s="70"/>
      <c r="B62" s="131"/>
      <c r="C62" s="131"/>
      <c r="D62" s="131"/>
      <c r="E62" s="131"/>
      <c r="F62" s="131"/>
      <c r="G62" s="131" t="s">
        <v>61</v>
      </c>
      <c r="H62" s="120"/>
      <c r="I62" s="120" t="s">
        <v>62</v>
      </c>
      <c r="J62" s="121"/>
      <c r="K62" s="122"/>
      <c r="L62" s="123"/>
      <c r="M62" s="123"/>
      <c r="N62" s="123"/>
      <c r="O62" s="124"/>
      <c r="P62" s="125"/>
      <c r="Q62" s="126"/>
      <c r="R62" s="124"/>
      <c r="S62" s="139">
        <v>46339.4</v>
      </c>
      <c r="T62" s="139">
        <v>1762.1</v>
      </c>
      <c r="U62" s="136">
        <f>T62/S62*100</f>
        <v>3.802595631363375</v>
      </c>
      <c r="V62" s="70"/>
    </row>
    <row r="63" spans="1:22" ht="23.25">
      <c r="A63" s="70"/>
      <c r="B63" s="131"/>
      <c r="C63" s="131"/>
      <c r="D63" s="131"/>
      <c r="E63" s="131"/>
      <c r="F63" s="131"/>
      <c r="G63" s="131"/>
      <c r="H63" s="119"/>
      <c r="I63" s="120"/>
      <c r="J63" s="121"/>
      <c r="K63" s="122"/>
      <c r="L63" s="123"/>
      <c r="M63" s="123"/>
      <c r="N63" s="123"/>
      <c r="O63" s="124"/>
      <c r="P63" s="125"/>
      <c r="Q63" s="126"/>
      <c r="R63" s="124"/>
      <c r="S63" s="139"/>
      <c r="T63" s="139"/>
      <c r="U63" s="136"/>
      <c r="V63" s="70"/>
    </row>
    <row r="64" spans="1:22" ht="23.25">
      <c r="A64" s="70"/>
      <c r="B64" s="131"/>
      <c r="C64" s="140"/>
      <c r="D64" s="140"/>
      <c r="E64" s="140"/>
      <c r="F64" s="140" t="s">
        <v>63</v>
      </c>
      <c r="G64" s="140"/>
      <c r="H64" s="120"/>
      <c r="I64" s="120" t="s">
        <v>64</v>
      </c>
      <c r="J64" s="121"/>
      <c r="K64" s="122"/>
      <c r="L64" s="89"/>
      <c r="M64" s="89"/>
      <c r="N64" s="89"/>
      <c r="O64" s="124"/>
      <c r="P64" s="125"/>
      <c r="Q64" s="126"/>
      <c r="R64" s="124"/>
      <c r="S64" s="142"/>
      <c r="T64" s="141"/>
      <c r="U64" s="158"/>
      <c r="V64" s="70"/>
    </row>
    <row r="65" spans="1:22" ht="23.25">
      <c r="A65" s="70"/>
      <c r="B65" s="131"/>
      <c r="C65" s="131"/>
      <c r="D65" s="138"/>
      <c r="E65" s="131"/>
      <c r="F65" s="131"/>
      <c r="G65" s="131"/>
      <c r="H65" s="119"/>
      <c r="I65" s="120" t="s">
        <v>65</v>
      </c>
      <c r="J65" s="121"/>
      <c r="K65" s="122"/>
      <c r="L65" s="123"/>
      <c r="M65" s="123"/>
      <c r="N65" s="123"/>
      <c r="O65" s="124"/>
      <c r="P65" s="125"/>
      <c r="Q65" s="126"/>
      <c r="R65" s="124"/>
      <c r="S65" s="139">
        <f>S96+S98+S100+S103</f>
        <v>1036514.7000000001</v>
      </c>
      <c r="T65" s="139">
        <f>T96+T98+T100+T103</f>
        <v>771951.2</v>
      </c>
      <c r="U65" s="136">
        <f>T65/S65*100</f>
        <v>74.47566349034894</v>
      </c>
      <c r="V65" s="70"/>
    </row>
    <row r="66" spans="1:22" ht="23.25">
      <c r="A66" s="70"/>
      <c r="B66" s="131"/>
      <c r="C66" s="131"/>
      <c r="D66" s="131"/>
      <c r="E66" s="131"/>
      <c r="F66" s="131"/>
      <c r="G66" s="131"/>
      <c r="H66" s="119"/>
      <c r="I66" s="120"/>
      <c r="J66" s="121"/>
      <c r="K66" s="122"/>
      <c r="L66" s="123"/>
      <c r="M66" s="123"/>
      <c r="N66" s="123"/>
      <c r="O66" s="124"/>
      <c r="P66" s="125"/>
      <c r="Q66" s="126"/>
      <c r="R66" s="124"/>
      <c r="S66" s="139"/>
      <c r="T66" s="139"/>
      <c r="U66" s="136"/>
      <c r="V66" s="70"/>
    </row>
    <row r="67" spans="1:22" ht="23.25">
      <c r="A67" s="70"/>
      <c r="B67" s="131"/>
      <c r="C67" s="140"/>
      <c r="D67" s="140"/>
      <c r="E67" s="140"/>
      <c r="F67" s="140"/>
      <c r="G67" s="140"/>
      <c r="H67" s="120"/>
      <c r="I67" s="120" t="s">
        <v>87</v>
      </c>
      <c r="J67" s="121"/>
      <c r="K67" s="122"/>
      <c r="L67" s="136"/>
      <c r="M67" s="136"/>
      <c r="N67" s="136"/>
      <c r="O67" s="132"/>
      <c r="P67" s="133"/>
      <c r="Q67" s="134"/>
      <c r="R67" s="132"/>
      <c r="S67" s="139"/>
      <c r="T67" s="139"/>
      <c r="U67" s="136"/>
      <c r="V67" s="70"/>
    </row>
    <row r="68" spans="1:22" ht="23.25">
      <c r="A68" s="70"/>
      <c r="B68" s="131"/>
      <c r="C68" s="140"/>
      <c r="D68" s="140"/>
      <c r="E68" s="140"/>
      <c r="F68" s="140"/>
      <c r="G68" s="140"/>
      <c r="H68" s="120"/>
      <c r="I68" s="120" t="s">
        <v>100</v>
      </c>
      <c r="J68" s="121"/>
      <c r="K68" s="122" t="s">
        <v>76</v>
      </c>
      <c r="L68" s="123">
        <v>1</v>
      </c>
      <c r="M68" s="123">
        <v>1</v>
      </c>
      <c r="N68" s="123">
        <v>1</v>
      </c>
      <c r="O68" s="157">
        <f aca="true" t="shared" si="0" ref="O68:O74">N68/L68*100</f>
        <v>100</v>
      </c>
      <c r="P68" s="157">
        <f aca="true" t="shared" si="1" ref="P68:P74">N68/M68*100</f>
        <v>100</v>
      </c>
      <c r="Q68" s="126">
        <v>41</v>
      </c>
      <c r="R68" s="124">
        <v>1</v>
      </c>
      <c r="S68" s="142"/>
      <c r="T68" s="141"/>
      <c r="U68" s="158"/>
      <c r="V68" s="70"/>
    </row>
    <row r="69" spans="1:22" ht="23.25">
      <c r="A69" s="70"/>
      <c r="B69" s="131"/>
      <c r="C69" s="131"/>
      <c r="D69" s="131"/>
      <c r="E69" s="131"/>
      <c r="F69" s="131"/>
      <c r="G69" s="131"/>
      <c r="H69" s="119"/>
      <c r="I69" s="120" t="s">
        <v>114</v>
      </c>
      <c r="J69" s="121"/>
      <c r="K69" s="122" t="s">
        <v>76</v>
      </c>
      <c r="L69" s="123">
        <v>1</v>
      </c>
      <c r="M69" s="123">
        <v>1</v>
      </c>
      <c r="N69" s="123"/>
      <c r="O69" s="157">
        <f t="shared" si="0"/>
        <v>0</v>
      </c>
      <c r="P69" s="157"/>
      <c r="Q69" s="126">
        <v>3</v>
      </c>
      <c r="R69" s="124"/>
      <c r="S69" s="139"/>
      <c r="T69" s="139"/>
      <c r="U69" s="136"/>
      <c r="V69" s="70"/>
    </row>
    <row r="70" spans="1:22" ht="23.25">
      <c r="A70" s="70"/>
      <c r="B70" s="131"/>
      <c r="C70" s="131"/>
      <c r="D70" s="131"/>
      <c r="E70" s="131"/>
      <c r="F70" s="138"/>
      <c r="G70" s="131"/>
      <c r="H70" s="119"/>
      <c r="I70" s="120" t="s">
        <v>114</v>
      </c>
      <c r="J70" s="121"/>
      <c r="K70" s="122" t="s">
        <v>76</v>
      </c>
      <c r="L70" s="89">
        <v>1</v>
      </c>
      <c r="M70" s="89">
        <v>1</v>
      </c>
      <c r="N70" s="89">
        <v>1</v>
      </c>
      <c r="O70" s="157">
        <f t="shared" si="0"/>
        <v>100</v>
      </c>
      <c r="P70" s="157">
        <f t="shared" si="1"/>
        <v>100</v>
      </c>
      <c r="Q70" s="126">
        <v>1</v>
      </c>
      <c r="R70" s="124">
        <v>1</v>
      </c>
      <c r="S70" s="139"/>
      <c r="T70" s="139"/>
      <c r="U70" s="136"/>
      <c r="V70" s="70"/>
    </row>
    <row r="71" spans="1:22" ht="23.25">
      <c r="A71" s="70"/>
      <c r="B71" s="131"/>
      <c r="C71" s="131"/>
      <c r="D71" s="131"/>
      <c r="E71" s="131"/>
      <c r="F71" s="131"/>
      <c r="G71" s="131"/>
      <c r="H71" s="119"/>
      <c r="I71" s="120" t="s">
        <v>114</v>
      </c>
      <c r="J71" s="121"/>
      <c r="K71" s="122" t="s">
        <v>76</v>
      </c>
      <c r="L71" s="123">
        <v>1</v>
      </c>
      <c r="M71" s="123">
        <v>1</v>
      </c>
      <c r="N71" s="123">
        <v>1</v>
      </c>
      <c r="O71" s="157">
        <f t="shared" si="0"/>
        <v>100</v>
      </c>
      <c r="P71" s="157">
        <f t="shared" si="1"/>
        <v>100</v>
      </c>
      <c r="Q71" s="126">
        <v>6</v>
      </c>
      <c r="R71" s="124">
        <v>3</v>
      </c>
      <c r="S71" s="139"/>
      <c r="T71" s="139"/>
      <c r="U71" s="136"/>
      <c r="V71" s="70"/>
    </row>
    <row r="72" spans="1:22" ht="23.25">
      <c r="A72" s="70"/>
      <c r="B72" s="131"/>
      <c r="C72" s="131"/>
      <c r="D72" s="131"/>
      <c r="E72" s="131"/>
      <c r="F72" s="131"/>
      <c r="G72" s="131"/>
      <c r="H72" s="119"/>
      <c r="I72" s="120" t="s">
        <v>101</v>
      </c>
      <c r="J72" s="121"/>
      <c r="K72" s="122" t="s">
        <v>76</v>
      </c>
      <c r="L72" s="89">
        <v>1</v>
      </c>
      <c r="M72" s="89">
        <v>1</v>
      </c>
      <c r="N72" s="89">
        <v>1</v>
      </c>
      <c r="O72" s="157">
        <f t="shared" si="0"/>
        <v>100</v>
      </c>
      <c r="P72" s="157">
        <f t="shared" si="1"/>
        <v>100</v>
      </c>
      <c r="Q72" s="126">
        <v>11</v>
      </c>
      <c r="R72" s="124">
        <v>11</v>
      </c>
      <c r="S72" s="139"/>
      <c r="T72" s="139"/>
      <c r="U72" s="136"/>
      <c r="V72" s="70"/>
    </row>
    <row r="73" spans="1:22" ht="23.25">
      <c r="A73" s="70"/>
      <c r="B73" s="131"/>
      <c r="C73" s="131"/>
      <c r="D73" s="131"/>
      <c r="E73" s="131"/>
      <c r="F73" s="131"/>
      <c r="G73" s="131"/>
      <c r="H73" s="119"/>
      <c r="I73" s="120" t="s">
        <v>102</v>
      </c>
      <c r="J73" s="121"/>
      <c r="K73" s="122" t="s">
        <v>76</v>
      </c>
      <c r="L73" s="123">
        <v>1</v>
      </c>
      <c r="M73" s="123">
        <v>1</v>
      </c>
      <c r="N73" s="123">
        <v>1</v>
      </c>
      <c r="O73" s="157">
        <f t="shared" si="0"/>
        <v>100</v>
      </c>
      <c r="P73" s="157">
        <f t="shared" si="1"/>
        <v>100</v>
      </c>
      <c r="Q73" s="126">
        <v>1</v>
      </c>
      <c r="R73" s="124">
        <v>4</v>
      </c>
      <c r="S73" s="139"/>
      <c r="T73" s="139"/>
      <c r="U73" s="136"/>
      <c r="V73" s="70"/>
    </row>
    <row r="74" spans="1:22" ht="23.25">
      <c r="A74" s="70"/>
      <c r="B74" s="131"/>
      <c r="C74" s="131"/>
      <c r="D74" s="131"/>
      <c r="E74" s="131"/>
      <c r="F74" s="131"/>
      <c r="G74" s="131"/>
      <c r="H74" s="119"/>
      <c r="I74" s="120" t="s">
        <v>103</v>
      </c>
      <c r="J74" s="121"/>
      <c r="K74" s="122" t="s">
        <v>76</v>
      </c>
      <c r="L74" s="123">
        <v>20</v>
      </c>
      <c r="M74" s="123">
        <v>25</v>
      </c>
      <c r="N74" s="159">
        <v>20</v>
      </c>
      <c r="O74" s="157">
        <f t="shared" si="0"/>
        <v>100</v>
      </c>
      <c r="P74" s="157">
        <f t="shared" si="1"/>
        <v>80</v>
      </c>
      <c r="Q74" s="126">
        <v>49</v>
      </c>
      <c r="R74" s="124">
        <v>24.4</v>
      </c>
      <c r="S74" s="139"/>
      <c r="T74" s="139"/>
      <c r="U74" s="136"/>
      <c r="V74" s="70"/>
    </row>
    <row r="75" spans="1:22" ht="23.25">
      <c r="A75" s="70"/>
      <c r="B75" s="131"/>
      <c r="C75" s="131"/>
      <c r="D75" s="131"/>
      <c r="E75" s="131"/>
      <c r="F75" s="131"/>
      <c r="G75" s="138"/>
      <c r="H75" s="119"/>
      <c r="I75" s="120"/>
      <c r="J75" s="121"/>
      <c r="K75" s="122"/>
      <c r="L75" s="123"/>
      <c r="M75" s="123"/>
      <c r="N75" s="123"/>
      <c r="O75" s="124"/>
      <c r="P75" s="125"/>
      <c r="Q75" s="126"/>
      <c r="R75" s="160"/>
      <c r="S75" s="139"/>
      <c r="T75" s="139"/>
      <c r="U75" s="136"/>
      <c r="V75" s="70"/>
    </row>
    <row r="76" spans="1:22" ht="23.25">
      <c r="A76" s="70"/>
      <c r="B76" s="161"/>
      <c r="C76" s="161"/>
      <c r="D76" s="161"/>
      <c r="E76" s="161"/>
      <c r="F76" s="161"/>
      <c r="G76" s="161"/>
      <c r="H76" s="144"/>
      <c r="I76" s="145"/>
      <c r="J76" s="146"/>
      <c r="K76" s="147"/>
      <c r="L76" s="148"/>
      <c r="M76" s="148"/>
      <c r="N76" s="148"/>
      <c r="O76" s="162"/>
      <c r="P76" s="163"/>
      <c r="Q76" s="164"/>
      <c r="R76" s="162"/>
      <c r="S76" s="165"/>
      <c r="T76" s="165"/>
      <c r="U76" s="165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55"/>
      <c r="Q77" s="155"/>
      <c r="R77" s="155"/>
      <c r="S77" s="155"/>
      <c r="T77" s="155"/>
      <c r="U77" s="155"/>
      <c r="V77" s="70"/>
    </row>
    <row r="78" spans="1:22" ht="23.25">
      <c r="A78" s="70"/>
      <c r="B78" s="70" t="s">
        <v>119</v>
      </c>
      <c r="C78" s="95"/>
      <c r="D78" s="95"/>
      <c r="E78" s="72"/>
      <c r="F78" s="95"/>
      <c r="G78" s="95"/>
      <c r="H78" s="70"/>
      <c r="I78" s="70"/>
      <c r="J78" s="70"/>
      <c r="K78" s="70"/>
      <c r="L78" s="70"/>
      <c r="M78" s="70"/>
      <c r="N78" s="70"/>
      <c r="O78" s="70"/>
      <c r="P78" s="155"/>
      <c r="Q78" s="155"/>
      <c r="R78" s="155"/>
      <c r="S78" s="155"/>
      <c r="T78" s="155"/>
      <c r="U78" s="156" t="s">
        <v>131</v>
      </c>
      <c r="V78" s="70"/>
    </row>
    <row r="79" spans="1:22" ht="23.25">
      <c r="A79" s="70"/>
      <c r="B79" s="77"/>
      <c r="C79" s="166"/>
      <c r="D79" s="166"/>
      <c r="E79" s="166"/>
      <c r="F79" s="166"/>
      <c r="G79" s="167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108"/>
      <c r="D80" s="108"/>
      <c r="E80" s="108"/>
      <c r="F80" s="108"/>
      <c r="G80" s="16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2"/>
      <c r="B81" s="211" t="s">
        <v>2</v>
      </c>
      <c r="C81" s="212"/>
      <c r="D81" s="212"/>
      <c r="E81" s="212"/>
      <c r="F81" s="212"/>
      <c r="G81" s="213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104"/>
      <c r="D82" s="104"/>
      <c r="E82" s="104"/>
      <c r="F82" s="105"/>
      <c r="G82" s="104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69"/>
      <c r="D84" s="169"/>
      <c r="E84" s="169"/>
      <c r="F84" s="170"/>
      <c r="G84" s="16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30"/>
      <c r="C85" s="130"/>
      <c r="D85" s="130"/>
      <c r="E85" s="130"/>
      <c r="F85" s="131"/>
      <c r="G85" s="130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27"/>
      <c r="T85" s="128"/>
      <c r="U85" s="128"/>
      <c r="V85" s="70"/>
    </row>
    <row r="86" spans="1:22" ht="23.25">
      <c r="A86" s="70"/>
      <c r="B86" s="131" t="s">
        <v>53</v>
      </c>
      <c r="C86" s="138" t="s">
        <v>49</v>
      </c>
      <c r="D86" s="131" t="s">
        <v>42</v>
      </c>
      <c r="E86" s="131"/>
      <c r="F86" s="131" t="s">
        <v>63</v>
      </c>
      <c r="G86" s="138"/>
      <c r="H86" s="119"/>
      <c r="I86" s="120"/>
      <c r="J86" s="121"/>
      <c r="K86" s="122"/>
      <c r="L86" s="123"/>
      <c r="M86" s="123"/>
      <c r="N86" s="123"/>
      <c r="O86" s="124"/>
      <c r="P86" s="125"/>
      <c r="Q86" s="126"/>
      <c r="R86" s="124"/>
      <c r="S86" s="139"/>
      <c r="T86" s="139"/>
      <c r="U86" s="136"/>
      <c r="V86" s="70"/>
    </row>
    <row r="87" spans="1:22" ht="23.25">
      <c r="A87" s="70"/>
      <c r="B87" s="131"/>
      <c r="C87" s="131"/>
      <c r="D87" s="131"/>
      <c r="E87" s="131"/>
      <c r="F87" s="131"/>
      <c r="G87" s="131"/>
      <c r="H87" s="119"/>
      <c r="I87" s="120" t="s">
        <v>104</v>
      </c>
      <c r="J87" s="121"/>
      <c r="K87" s="122" t="s">
        <v>90</v>
      </c>
      <c r="L87" s="136"/>
      <c r="M87" s="136"/>
      <c r="N87" s="136"/>
      <c r="O87" s="132"/>
      <c r="P87" s="133"/>
      <c r="Q87" s="134"/>
      <c r="R87" s="132"/>
      <c r="S87" s="139"/>
      <c r="T87" s="139"/>
      <c r="U87" s="136"/>
      <c r="V87" s="70"/>
    </row>
    <row r="88" spans="1:22" ht="23.25">
      <c r="A88" s="70"/>
      <c r="B88" s="131"/>
      <c r="C88" s="140"/>
      <c r="D88" s="140"/>
      <c r="E88" s="140"/>
      <c r="F88" s="140"/>
      <c r="G88" s="140"/>
      <c r="H88" s="120"/>
      <c r="I88" s="120"/>
      <c r="J88" s="121"/>
      <c r="K88" s="122" t="s">
        <v>91</v>
      </c>
      <c r="L88" s="136">
        <v>1977.8</v>
      </c>
      <c r="M88" s="136">
        <v>1977.8</v>
      </c>
      <c r="N88" s="136">
        <v>1896.1</v>
      </c>
      <c r="O88" s="157">
        <f aca="true" t="shared" si="2" ref="O88:O94">N88/L88*100</f>
        <v>95.86914753766811</v>
      </c>
      <c r="P88" s="157">
        <f aca="true" t="shared" si="3" ref="P88:P94">N88/M88*100</f>
        <v>95.86914753766811</v>
      </c>
      <c r="Q88" s="134"/>
      <c r="R88" s="132"/>
      <c r="S88" s="142"/>
      <c r="T88" s="141"/>
      <c r="U88" s="158"/>
      <c r="V88" s="70"/>
    </row>
    <row r="89" spans="1:22" ht="23.25">
      <c r="A89" s="70"/>
      <c r="B89" s="131"/>
      <c r="C89" s="131"/>
      <c r="D89" s="131"/>
      <c r="E89" s="131"/>
      <c r="F89" s="131"/>
      <c r="G89" s="138"/>
      <c r="H89" s="119"/>
      <c r="I89" s="120" t="s">
        <v>105</v>
      </c>
      <c r="J89" s="121"/>
      <c r="K89" s="122" t="s">
        <v>92</v>
      </c>
      <c r="L89" s="158"/>
      <c r="M89" s="158"/>
      <c r="N89" s="158"/>
      <c r="O89" s="157"/>
      <c r="P89" s="157"/>
      <c r="Q89" s="134"/>
      <c r="R89" s="132"/>
      <c r="S89" s="139"/>
      <c r="T89" s="139"/>
      <c r="U89" s="136"/>
      <c r="V89" s="70"/>
    </row>
    <row r="90" spans="1:22" ht="23.25">
      <c r="A90" s="70"/>
      <c r="B90" s="131"/>
      <c r="C90" s="131"/>
      <c r="D90" s="131"/>
      <c r="E90" s="131"/>
      <c r="F90" s="131"/>
      <c r="G90" s="131"/>
      <c r="H90" s="119"/>
      <c r="I90" s="120"/>
      <c r="J90" s="121"/>
      <c r="K90" s="122" t="s">
        <v>77</v>
      </c>
      <c r="L90" s="136">
        <v>286.4</v>
      </c>
      <c r="M90" s="136">
        <v>286.4</v>
      </c>
      <c r="N90" s="136">
        <v>287.3</v>
      </c>
      <c r="O90" s="157">
        <f t="shared" si="2"/>
        <v>100.31424581005588</v>
      </c>
      <c r="P90" s="157">
        <f t="shared" si="3"/>
        <v>100.31424581005588</v>
      </c>
      <c r="Q90" s="134"/>
      <c r="R90" s="132"/>
      <c r="S90" s="142"/>
      <c r="T90" s="141"/>
      <c r="U90" s="158"/>
      <c r="V90" s="70"/>
    </row>
    <row r="91" spans="1:22" ht="23.25">
      <c r="A91" s="70"/>
      <c r="B91" s="131"/>
      <c r="C91" s="131"/>
      <c r="D91" s="131"/>
      <c r="E91" s="131"/>
      <c r="F91" s="131"/>
      <c r="G91" s="138"/>
      <c r="H91" s="119"/>
      <c r="I91" s="120" t="s">
        <v>106</v>
      </c>
      <c r="J91" s="121"/>
      <c r="K91" s="122" t="s">
        <v>93</v>
      </c>
      <c r="L91" s="158"/>
      <c r="M91" s="158"/>
      <c r="N91" s="158"/>
      <c r="O91" s="157"/>
      <c r="P91" s="157"/>
      <c r="Q91" s="134"/>
      <c r="R91" s="132"/>
      <c r="S91" s="139"/>
      <c r="T91" s="139"/>
      <c r="U91" s="136"/>
      <c r="V91" s="70"/>
    </row>
    <row r="92" spans="1:22" ht="23.25">
      <c r="A92" s="70"/>
      <c r="B92" s="131"/>
      <c r="C92" s="140"/>
      <c r="D92" s="140"/>
      <c r="E92" s="140"/>
      <c r="F92" s="140"/>
      <c r="G92" s="131"/>
      <c r="H92" s="119"/>
      <c r="I92" s="120"/>
      <c r="J92" s="121"/>
      <c r="K92" s="122" t="s">
        <v>77</v>
      </c>
      <c r="L92" s="136">
        <v>92.3</v>
      </c>
      <c r="M92" s="136">
        <v>92.3</v>
      </c>
      <c r="N92" s="136">
        <v>63.2</v>
      </c>
      <c r="O92" s="157">
        <f t="shared" si="2"/>
        <v>68.47237269772481</v>
      </c>
      <c r="P92" s="157">
        <f t="shared" si="3"/>
        <v>68.47237269772481</v>
      </c>
      <c r="Q92" s="134"/>
      <c r="R92" s="132"/>
      <c r="S92" s="142"/>
      <c r="T92" s="141"/>
      <c r="U92" s="136"/>
      <c r="V92" s="70"/>
    </row>
    <row r="93" spans="1:22" ht="23.25">
      <c r="A93" s="70"/>
      <c r="B93" s="131"/>
      <c r="C93" s="131"/>
      <c r="D93" s="131"/>
      <c r="E93" s="131"/>
      <c r="F93" s="131"/>
      <c r="G93" s="131"/>
      <c r="H93" s="119"/>
      <c r="I93" s="120" t="s">
        <v>107</v>
      </c>
      <c r="J93" s="121"/>
      <c r="K93" s="122" t="s">
        <v>116</v>
      </c>
      <c r="L93" s="158"/>
      <c r="M93" s="158"/>
      <c r="N93" s="158"/>
      <c r="O93" s="157"/>
      <c r="P93" s="157"/>
      <c r="Q93" s="134"/>
      <c r="R93" s="132"/>
      <c r="S93" s="142"/>
      <c r="T93" s="141"/>
      <c r="U93" s="158"/>
      <c r="V93" s="70"/>
    </row>
    <row r="94" spans="1:22" ht="23.25">
      <c r="A94" s="70"/>
      <c r="B94" s="131"/>
      <c r="C94" s="140"/>
      <c r="D94" s="140"/>
      <c r="E94" s="140"/>
      <c r="F94" s="140"/>
      <c r="G94" s="171"/>
      <c r="H94" s="120"/>
      <c r="I94" s="120"/>
      <c r="J94" s="121"/>
      <c r="K94" s="122" t="s">
        <v>77</v>
      </c>
      <c r="L94" s="136">
        <v>3.2</v>
      </c>
      <c r="M94" s="136">
        <v>3.2</v>
      </c>
      <c r="N94" s="136">
        <v>2.6</v>
      </c>
      <c r="O94" s="157">
        <f t="shared" si="2"/>
        <v>81.25</v>
      </c>
      <c r="P94" s="157">
        <f t="shared" si="3"/>
        <v>81.25</v>
      </c>
      <c r="Q94" s="134"/>
      <c r="R94" s="132"/>
      <c r="S94" s="139"/>
      <c r="T94" s="139"/>
      <c r="U94" s="136"/>
      <c r="V94" s="70"/>
    </row>
    <row r="95" spans="1:22" ht="23.25">
      <c r="A95" s="70"/>
      <c r="B95" s="131"/>
      <c r="C95" s="131"/>
      <c r="D95" s="131"/>
      <c r="E95" s="131"/>
      <c r="F95" s="131"/>
      <c r="G95" s="171"/>
      <c r="H95" s="120"/>
      <c r="I95" s="120"/>
      <c r="J95" s="121"/>
      <c r="K95" s="122"/>
      <c r="L95" s="136"/>
      <c r="M95" s="136"/>
      <c r="N95" s="136"/>
      <c r="O95" s="124"/>
      <c r="P95" s="125"/>
      <c r="Q95" s="134"/>
      <c r="R95" s="132"/>
      <c r="S95" s="139"/>
      <c r="T95" s="139"/>
      <c r="U95" s="136"/>
      <c r="V95" s="70"/>
    </row>
    <row r="96" spans="1:22" ht="23.25">
      <c r="A96" s="70"/>
      <c r="B96" s="131"/>
      <c r="C96" s="131"/>
      <c r="D96" s="131"/>
      <c r="E96" s="131"/>
      <c r="F96" s="131"/>
      <c r="G96" s="131" t="s">
        <v>84</v>
      </c>
      <c r="H96" s="119"/>
      <c r="I96" s="120" t="s">
        <v>58</v>
      </c>
      <c r="J96" s="121"/>
      <c r="K96" s="122"/>
      <c r="L96" s="123"/>
      <c r="M96" s="123"/>
      <c r="N96" s="123"/>
      <c r="O96" s="124"/>
      <c r="P96" s="125"/>
      <c r="Q96" s="126"/>
      <c r="R96" s="124"/>
      <c r="S96" s="139">
        <v>285667.3</v>
      </c>
      <c r="T96" s="139">
        <v>142469.8</v>
      </c>
      <c r="U96" s="136">
        <f>T96/S96*100</f>
        <v>49.872631554259094</v>
      </c>
      <c r="V96" s="70"/>
    </row>
    <row r="97" spans="1:22" ht="23.25">
      <c r="A97" s="70"/>
      <c r="B97" s="131"/>
      <c r="C97" s="131"/>
      <c r="D97" s="131"/>
      <c r="E97" s="131"/>
      <c r="F97" s="131"/>
      <c r="G97" s="138"/>
      <c r="H97" s="119"/>
      <c r="I97" s="120"/>
      <c r="J97" s="121"/>
      <c r="K97" s="122"/>
      <c r="L97" s="123"/>
      <c r="M97" s="123"/>
      <c r="N97" s="123"/>
      <c r="O97" s="124"/>
      <c r="P97" s="125"/>
      <c r="Q97" s="126"/>
      <c r="R97" s="124"/>
      <c r="S97" s="139"/>
      <c r="T97" s="139"/>
      <c r="U97" s="136"/>
      <c r="V97" s="70"/>
    </row>
    <row r="98" spans="1:22" ht="23.25">
      <c r="A98" s="70"/>
      <c r="B98" s="131"/>
      <c r="C98" s="140"/>
      <c r="D98" s="140"/>
      <c r="E98" s="140"/>
      <c r="F98" s="140"/>
      <c r="G98" s="140" t="s">
        <v>85</v>
      </c>
      <c r="H98" s="120"/>
      <c r="I98" s="120" t="s">
        <v>59</v>
      </c>
      <c r="J98" s="121"/>
      <c r="K98" s="122"/>
      <c r="L98" s="89"/>
      <c r="M98" s="89"/>
      <c r="N98" s="89"/>
      <c r="O98" s="124"/>
      <c r="P98" s="125"/>
      <c r="Q98" s="126"/>
      <c r="R98" s="124"/>
      <c r="S98" s="142">
        <v>38959.8</v>
      </c>
      <c r="T98" s="141">
        <v>24673.1</v>
      </c>
      <c r="U98" s="136">
        <f>T98/S98*100</f>
        <v>63.32963721579679</v>
      </c>
      <c r="V98" s="70"/>
    </row>
    <row r="99" spans="1:22" ht="23.25">
      <c r="A99" s="70"/>
      <c r="B99" s="131"/>
      <c r="C99" s="131"/>
      <c r="D99" s="131"/>
      <c r="E99" s="131"/>
      <c r="F99" s="131"/>
      <c r="G99" s="138"/>
      <c r="H99" s="119"/>
      <c r="I99" s="120"/>
      <c r="J99" s="121"/>
      <c r="K99" s="122"/>
      <c r="L99" s="123"/>
      <c r="M99" s="123"/>
      <c r="N99" s="123"/>
      <c r="O99" s="124"/>
      <c r="P99" s="125"/>
      <c r="Q99" s="126"/>
      <c r="R99" s="124"/>
      <c r="S99" s="142"/>
      <c r="T99" s="141"/>
      <c r="U99" s="136"/>
      <c r="V99" s="70"/>
    </row>
    <row r="100" spans="1:22" ht="23.25">
      <c r="A100" s="70"/>
      <c r="B100" s="131"/>
      <c r="C100" s="131"/>
      <c r="D100" s="131"/>
      <c r="E100" s="131"/>
      <c r="F100" s="131"/>
      <c r="G100" s="131" t="s">
        <v>86</v>
      </c>
      <c r="H100" s="120"/>
      <c r="I100" s="120" t="s">
        <v>60</v>
      </c>
      <c r="J100" s="121"/>
      <c r="K100" s="122"/>
      <c r="L100" s="123"/>
      <c r="M100" s="123"/>
      <c r="N100" s="123"/>
      <c r="O100" s="124"/>
      <c r="P100" s="125"/>
      <c r="Q100" s="126"/>
      <c r="R100" s="124"/>
      <c r="S100" s="139">
        <v>500791.7</v>
      </c>
      <c r="T100" s="139">
        <v>517439.8</v>
      </c>
      <c r="U100" s="136">
        <f>T100/S100*100</f>
        <v>103.32435621437017</v>
      </c>
      <c r="V100" s="70"/>
    </row>
    <row r="101" spans="1:22" ht="23.25">
      <c r="A101" s="70"/>
      <c r="B101" s="131"/>
      <c r="C101" s="131"/>
      <c r="D101" s="131"/>
      <c r="E101" s="131"/>
      <c r="F101" s="138"/>
      <c r="G101" s="131"/>
      <c r="H101" s="119"/>
      <c r="I101" s="120"/>
      <c r="J101" s="121"/>
      <c r="K101" s="122"/>
      <c r="L101" s="123"/>
      <c r="M101" s="123"/>
      <c r="N101" s="123"/>
      <c r="O101" s="124"/>
      <c r="P101" s="125"/>
      <c r="Q101" s="126"/>
      <c r="R101" s="124"/>
      <c r="S101" s="139"/>
      <c r="T101" s="139"/>
      <c r="U101" s="136"/>
      <c r="V101" s="70"/>
    </row>
    <row r="102" spans="1:22" ht="23.25">
      <c r="A102" s="70"/>
      <c r="B102" s="131"/>
      <c r="C102" s="140"/>
      <c r="D102" s="140"/>
      <c r="E102" s="140"/>
      <c r="F102" s="171"/>
      <c r="G102" s="140" t="s">
        <v>78</v>
      </c>
      <c r="H102" s="120"/>
      <c r="I102" s="120" t="s">
        <v>80</v>
      </c>
      <c r="J102" s="121"/>
      <c r="K102" s="122"/>
      <c r="L102" s="123"/>
      <c r="M102" s="123"/>
      <c r="N102" s="123"/>
      <c r="O102" s="124"/>
      <c r="P102" s="125"/>
      <c r="Q102" s="126"/>
      <c r="R102" s="124"/>
      <c r="S102" s="139"/>
      <c r="T102" s="139"/>
      <c r="U102" s="136"/>
      <c r="V102" s="70"/>
    </row>
    <row r="103" spans="1:22" ht="23.25">
      <c r="A103" s="70"/>
      <c r="B103" s="131"/>
      <c r="C103" s="131"/>
      <c r="D103" s="131"/>
      <c r="E103" s="131"/>
      <c r="F103" s="131"/>
      <c r="G103" s="131"/>
      <c r="H103" s="119"/>
      <c r="I103" s="120" t="s">
        <v>79</v>
      </c>
      <c r="J103" s="121"/>
      <c r="K103" s="122"/>
      <c r="L103" s="123"/>
      <c r="M103" s="123"/>
      <c r="N103" s="123"/>
      <c r="O103" s="124"/>
      <c r="P103" s="125"/>
      <c r="Q103" s="126"/>
      <c r="R103" s="124"/>
      <c r="S103" s="139">
        <v>211095.9</v>
      </c>
      <c r="T103" s="139">
        <v>87368.5</v>
      </c>
      <c r="U103" s="136">
        <f>T103/S103*100</f>
        <v>41.388061066084184</v>
      </c>
      <c r="V103" s="70"/>
    </row>
    <row r="104" spans="1:22" ht="23.25">
      <c r="A104" s="70"/>
      <c r="B104" s="131"/>
      <c r="C104" s="131"/>
      <c r="D104" s="131"/>
      <c r="E104" s="131"/>
      <c r="F104" s="131"/>
      <c r="G104" s="131"/>
      <c r="H104" s="119"/>
      <c r="I104" s="120"/>
      <c r="J104" s="121"/>
      <c r="K104" s="122"/>
      <c r="L104" s="123"/>
      <c r="M104" s="123"/>
      <c r="N104" s="123"/>
      <c r="O104" s="124"/>
      <c r="P104" s="125"/>
      <c r="Q104" s="126"/>
      <c r="R104" s="124"/>
      <c r="S104" s="139"/>
      <c r="T104" s="139"/>
      <c r="U104" s="136"/>
      <c r="V104" s="70"/>
    </row>
    <row r="105" spans="1:22" ht="23.25">
      <c r="A105" s="70"/>
      <c r="B105" s="131"/>
      <c r="C105" s="140"/>
      <c r="D105" s="140"/>
      <c r="E105" s="140"/>
      <c r="F105" s="140" t="s">
        <v>66</v>
      </c>
      <c r="G105" s="140"/>
      <c r="H105" s="120"/>
      <c r="I105" s="120" t="s">
        <v>74</v>
      </c>
      <c r="J105" s="121"/>
      <c r="K105" s="122"/>
      <c r="L105" s="123"/>
      <c r="M105" s="123"/>
      <c r="N105" s="123"/>
      <c r="O105" s="124"/>
      <c r="P105" s="125"/>
      <c r="Q105" s="126"/>
      <c r="R105" s="124"/>
      <c r="S105" s="139"/>
      <c r="T105" s="139"/>
      <c r="U105" s="136"/>
      <c r="V105" s="70"/>
    </row>
    <row r="106" spans="1:22" ht="23.25">
      <c r="A106" s="70"/>
      <c r="B106" s="131"/>
      <c r="C106" s="140"/>
      <c r="D106" s="140"/>
      <c r="E106" s="140"/>
      <c r="F106" s="171"/>
      <c r="G106" s="171"/>
      <c r="H106" s="120"/>
      <c r="I106" s="120" t="s">
        <v>57</v>
      </c>
      <c r="J106" s="121"/>
      <c r="K106" s="122"/>
      <c r="L106" s="89"/>
      <c r="M106" s="89"/>
      <c r="N106" s="89"/>
      <c r="O106" s="124"/>
      <c r="P106" s="125"/>
      <c r="Q106" s="126"/>
      <c r="R106" s="124"/>
      <c r="S106" s="142">
        <f>S132+S134+S136+S138</f>
        <v>3687229.5</v>
      </c>
      <c r="T106" s="142">
        <f>T132+T134+T136+T138</f>
        <v>3790209.9</v>
      </c>
      <c r="U106" s="136">
        <f>T106/S106*100</f>
        <v>102.7928936888794</v>
      </c>
      <c r="V106" s="70"/>
    </row>
    <row r="107" spans="1:22" ht="23.25">
      <c r="A107" s="70"/>
      <c r="B107" s="131"/>
      <c r="C107" s="131"/>
      <c r="D107" s="131"/>
      <c r="E107" s="131"/>
      <c r="F107" s="131"/>
      <c r="G107" s="131"/>
      <c r="H107" s="119"/>
      <c r="I107" s="120"/>
      <c r="J107" s="121"/>
      <c r="K107" s="122"/>
      <c r="L107" s="123"/>
      <c r="M107" s="123"/>
      <c r="N107" s="123"/>
      <c r="O107" s="124"/>
      <c r="P107" s="125"/>
      <c r="Q107" s="126"/>
      <c r="R107" s="124"/>
      <c r="S107" s="139"/>
      <c r="T107" s="139"/>
      <c r="U107" s="136"/>
      <c r="V107" s="70"/>
    </row>
    <row r="108" spans="1:22" ht="23.25">
      <c r="A108" s="70"/>
      <c r="B108" s="131"/>
      <c r="C108" s="131"/>
      <c r="D108" s="131"/>
      <c r="E108" s="131"/>
      <c r="F108" s="138"/>
      <c r="G108" s="140"/>
      <c r="H108" s="120"/>
      <c r="I108" s="120" t="s">
        <v>115</v>
      </c>
      <c r="J108" s="121"/>
      <c r="K108" s="122"/>
      <c r="L108" s="158"/>
      <c r="M108" s="158"/>
      <c r="N108" s="158"/>
      <c r="O108" s="132"/>
      <c r="P108" s="133"/>
      <c r="Q108" s="134"/>
      <c r="R108" s="132"/>
      <c r="S108" s="139"/>
      <c r="T108" s="139"/>
      <c r="U108" s="136"/>
      <c r="V108" s="70"/>
    </row>
    <row r="109" spans="1:22" ht="23.25">
      <c r="A109" s="70"/>
      <c r="B109" s="131"/>
      <c r="C109" s="131"/>
      <c r="D109" s="131"/>
      <c r="E109" s="131"/>
      <c r="F109" s="131"/>
      <c r="G109" s="131"/>
      <c r="H109" s="119"/>
      <c r="I109" s="120" t="s">
        <v>118</v>
      </c>
      <c r="J109" s="121"/>
      <c r="K109" s="122" t="s">
        <v>81</v>
      </c>
      <c r="L109" s="172">
        <v>1</v>
      </c>
      <c r="M109" s="172">
        <v>1</v>
      </c>
      <c r="N109" s="172"/>
      <c r="O109" s="132">
        <f>N109/L109</f>
        <v>0</v>
      </c>
      <c r="P109" s="133"/>
      <c r="Q109" s="134">
        <v>1</v>
      </c>
      <c r="R109" s="132"/>
      <c r="S109" s="139"/>
      <c r="T109" s="139"/>
      <c r="U109" s="136"/>
      <c r="V109" s="70"/>
    </row>
    <row r="110" spans="1:22" ht="23.25">
      <c r="A110" s="70"/>
      <c r="B110" s="131"/>
      <c r="C110" s="131"/>
      <c r="D110" s="131"/>
      <c r="E110" s="131"/>
      <c r="F110" s="131"/>
      <c r="G110" s="131"/>
      <c r="H110" s="119"/>
      <c r="I110" s="120" t="s">
        <v>108</v>
      </c>
      <c r="J110" s="121"/>
      <c r="K110" s="122" t="s">
        <v>81</v>
      </c>
      <c r="L110" s="123">
        <v>1</v>
      </c>
      <c r="M110" s="123">
        <v>1</v>
      </c>
      <c r="N110" s="123">
        <v>1</v>
      </c>
      <c r="O110" s="157">
        <f>N110/L110*100</f>
        <v>100</v>
      </c>
      <c r="P110" s="157">
        <f>N110/M110*100</f>
        <v>100</v>
      </c>
      <c r="Q110" s="126">
        <v>12</v>
      </c>
      <c r="R110" s="124">
        <v>21</v>
      </c>
      <c r="S110" s="139"/>
      <c r="T110" s="139"/>
      <c r="U110" s="136"/>
      <c r="V110" s="70"/>
    </row>
    <row r="111" spans="1:22" ht="23.25">
      <c r="A111" s="70"/>
      <c r="B111" s="131"/>
      <c r="C111" s="131"/>
      <c r="D111" s="131"/>
      <c r="E111" s="131"/>
      <c r="F111" s="140"/>
      <c r="G111" s="171"/>
      <c r="H111" s="120"/>
      <c r="I111" s="120" t="s">
        <v>108</v>
      </c>
      <c r="J111" s="121"/>
      <c r="K111" s="122" t="s">
        <v>81</v>
      </c>
      <c r="L111" s="123">
        <v>1</v>
      </c>
      <c r="M111" s="123">
        <v>1</v>
      </c>
      <c r="N111" s="123"/>
      <c r="O111" s="157">
        <f>N111/L111*100</f>
        <v>0</v>
      </c>
      <c r="P111" s="157"/>
      <c r="Q111" s="126">
        <v>2</v>
      </c>
      <c r="R111" s="124"/>
      <c r="S111" s="139"/>
      <c r="T111" s="139"/>
      <c r="U111" s="136"/>
      <c r="V111" s="70"/>
    </row>
    <row r="112" spans="1:22" ht="23.25">
      <c r="A112" s="70"/>
      <c r="B112" s="131"/>
      <c r="C112" s="131"/>
      <c r="D112" s="131"/>
      <c r="E112" s="131"/>
      <c r="F112" s="131"/>
      <c r="G112" s="138"/>
      <c r="H112" s="119"/>
      <c r="I112" s="120" t="s">
        <v>109</v>
      </c>
      <c r="J112" s="121"/>
      <c r="K112" s="122" t="s">
        <v>76</v>
      </c>
      <c r="L112" s="123">
        <v>55</v>
      </c>
      <c r="M112" s="123">
        <v>48</v>
      </c>
      <c r="N112" s="123">
        <v>41</v>
      </c>
      <c r="O112" s="157">
        <f>N112/L112*100</f>
        <v>74.54545454545455</v>
      </c>
      <c r="P112" s="157">
        <f>N112/M112*100</f>
        <v>85.41666666666666</v>
      </c>
      <c r="Q112" s="126">
        <v>47</v>
      </c>
      <c r="R112" s="124">
        <v>38.1</v>
      </c>
      <c r="S112" s="139"/>
      <c r="T112" s="139"/>
      <c r="U112" s="136"/>
      <c r="V112" s="70"/>
    </row>
    <row r="113" spans="1:22" ht="23.25">
      <c r="A113" s="70"/>
      <c r="B113" s="131"/>
      <c r="C113" s="131"/>
      <c r="D113" s="131"/>
      <c r="E113" s="131"/>
      <c r="F113" s="131"/>
      <c r="G113" s="138"/>
      <c r="H113" s="119"/>
      <c r="I113" s="120"/>
      <c r="J113" s="121"/>
      <c r="K113" s="122"/>
      <c r="L113" s="123"/>
      <c r="M113" s="123"/>
      <c r="N113" s="123"/>
      <c r="O113" s="124"/>
      <c r="P113" s="125"/>
      <c r="Q113" s="126"/>
      <c r="R113" s="124"/>
      <c r="S113" s="139"/>
      <c r="T113" s="139"/>
      <c r="U113" s="136"/>
      <c r="V113" s="70"/>
    </row>
    <row r="114" spans="1:22" ht="23.25">
      <c r="A114" s="70"/>
      <c r="B114" s="143"/>
      <c r="C114" s="143"/>
      <c r="D114" s="143"/>
      <c r="E114" s="143"/>
      <c r="F114" s="143"/>
      <c r="G114" s="143"/>
      <c r="H114" s="144"/>
      <c r="I114" s="145"/>
      <c r="J114" s="146"/>
      <c r="K114" s="147"/>
      <c r="L114" s="148"/>
      <c r="M114" s="148"/>
      <c r="N114" s="148"/>
      <c r="O114" s="162"/>
      <c r="P114" s="163"/>
      <c r="Q114" s="164"/>
      <c r="R114" s="162"/>
      <c r="S114" s="165"/>
      <c r="T114" s="165"/>
      <c r="U114" s="165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55"/>
      <c r="Q115" s="155"/>
      <c r="R115" s="155"/>
      <c r="S115" s="155"/>
      <c r="T115" s="155"/>
      <c r="U115" s="155"/>
      <c r="V115" s="70"/>
    </row>
    <row r="116" spans="1:22" ht="23.25">
      <c r="A116" s="70"/>
      <c r="B116" s="70" t="s">
        <v>119</v>
      </c>
      <c r="C116" s="70"/>
      <c r="D116" s="70"/>
      <c r="E116" s="72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55"/>
      <c r="Q116" s="155"/>
      <c r="R116" s="155"/>
      <c r="S116" s="155"/>
      <c r="T116" s="155"/>
      <c r="U116" s="156" t="s">
        <v>130</v>
      </c>
      <c r="V116" s="70"/>
    </row>
    <row r="117" spans="1:22" ht="23.25">
      <c r="A117" s="70"/>
      <c r="B117" s="77"/>
      <c r="C117" s="78"/>
      <c r="D117" s="78"/>
      <c r="E117" s="78"/>
      <c r="F117" s="78"/>
      <c r="G117" s="79"/>
      <c r="H117" s="80"/>
      <c r="I117" s="80"/>
      <c r="J117" s="81"/>
      <c r="K117" s="82" t="s">
        <v>36</v>
      </c>
      <c r="L117" s="83"/>
      <c r="M117" s="83"/>
      <c r="N117" s="83"/>
      <c r="O117" s="83"/>
      <c r="P117" s="83"/>
      <c r="Q117" s="83"/>
      <c r="R117" s="84"/>
      <c r="S117" s="85"/>
      <c r="T117" s="78"/>
      <c r="U117" s="79"/>
      <c r="V117" s="70"/>
    </row>
    <row r="118" spans="1:22" ht="23.25">
      <c r="A118" s="70"/>
      <c r="B118" s="86"/>
      <c r="C118" s="87"/>
      <c r="D118" s="87"/>
      <c r="E118" s="87"/>
      <c r="F118" s="87"/>
      <c r="G118" s="88"/>
      <c r="H118" s="70"/>
      <c r="I118" s="70"/>
      <c r="J118" s="89"/>
      <c r="K118" s="86"/>
      <c r="L118" s="86"/>
      <c r="M118" s="87"/>
      <c r="N118" s="90"/>
      <c r="O118" s="86" t="s">
        <v>23</v>
      </c>
      <c r="P118" s="88"/>
      <c r="Q118" s="87" t="s">
        <v>31</v>
      </c>
      <c r="R118" s="87"/>
      <c r="S118" s="91" t="s">
        <v>1</v>
      </c>
      <c r="T118" s="87"/>
      <c r="U118" s="88"/>
      <c r="V118" s="70"/>
    </row>
    <row r="119" spans="1:22" ht="23.25">
      <c r="A119" s="70"/>
      <c r="B119" s="92" t="s">
        <v>2</v>
      </c>
      <c r="C119" s="93"/>
      <c r="D119" s="93"/>
      <c r="E119" s="93"/>
      <c r="F119" s="93"/>
      <c r="G119" s="94"/>
      <c r="H119" s="70"/>
      <c r="I119" s="95" t="s">
        <v>3</v>
      </c>
      <c r="J119" s="89"/>
      <c r="K119" s="86" t="s">
        <v>28</v>
      </c>
      <c r="L119" s="86" t="s">
        <v>22</v>
      </c>
      <c r="M119" s="87"/>
      <c r="N119" s="90"/>
      <c r="O119" s="86" t="s">
        <v>24</v>
      </c>
      <c r="P119" s="88"/>
      <c r="Q119" s="87" t="s">
        <v>26</v>
      </c>
      <c r="R119" s="87"/>
      <c r="S119" s="96" t="s">
        <v>35</v>
      </c>
      <c r="T119" s="93"/>
      <c r="U119" s="94"/>
      <c r="V119" s="70"/>
    </row>
    <row r="120" spans="1:22" ht="23.25">
      <c r="A120" s="70"/>
      <c r="B120" s="97"/>
      <c r="C120" s="97"/>
      <c r="D120" s="97"/>
      <c r="E120" s="97"/>
      <c r="F120" s="98"/>
      <c r="G120" s="97"/>
      <c r="H120" s="97"/>
      <c r="I120" s="95"/>
      <c r="J120" s="89"/>
      <c r="K120" s="95" t="s">
        <v>29</v>
      </c>
      <c r="L120" s="99"/>
      <c r="M120" s="100"/>
      <c r="N120" s="101"/>
      <c r="O120" s="96" t="s">
        <v>32</v>
      </c>
      <c r="P120" s="94"/>
      <c r="Q120" s="102" t="s">
        <v>27</v>
      </c>
      <c r="R120" s="87"/>
      <c r="S120" s="97"/>
      <c r="T120" s="97"/>
      <c r="U120" s="103" t="s">
        <v>4</v>
      </c>
      <c r="V120" s="70"/>
    </row>
    <row r="121" spans="1:22" ht="23.25">
      <c r="A121" s="70"/>
      <c r="B121" s="104" t="s">
        <v>17</v>
      </c>
      <c r="C121" s="104" t="s">
        <v>18</v>
      </c>
      <c r="D121" s="104" t="s">
        <v>19</v>
      </c>
      <c r="E121" s="104" t="s">
        <v>20</v>
      </c>
      <c r="F121" s="105" t="s">
        <v>21</v>
      </c>
      <c r="G121" s="104" t="s">
        <v>5</v>
      </c>
      <c r="H121" s="97"/>
      <c r="I121" s="70"/>
      <c r="J121" s="89"/>
      <c r="K121" s="95" t="s">
        <v>30</v>
      </c>
      <c r="L121" s="105" t="s">
        <v>6</v>
      </c>
      <c r="M121" s="105" t="s">
        <v>7</v>
      </c>
      <c r="N121" s="105" t="s">
        <v>8</v>
      </c>
      <c r="O121" s="95" t="s">
        <v>9</v>
      </c>
      <c r="P121" s="106" t="s">
        <v>9</v>
      </c>
      <c r="Q121" s="107" t="s">
        <v>12</v>
      </c>
      <c r="R121" s="107" t="s">
        <v>25</v>
      </c>
      <c r="S121" s="108" t="s">
        <v>6</v>
      </c>
      <c r="T121" s="104" t="s">
        <v>10</v>
      </c>
      <c r="U121" s="103" t="s">
        <v>11</v>
      </c>
      <c r="V121" s="70"/>
    </row>
    <row r="122" spans="1:22" ht="23.25">
      <c r="A122" s="70"/>
      <c r="B122" s="109"/>
      <c r="C122" s="109"/>
      <c r="D122" s="109"/>
      <c r="E122" s="109"/>
      <c r="F122" s="110"/>
      <c r="G122" s="109"/>
      <c r="H122" s="109"/>
      <c r="I122" s="111"/>
      <c r="J122" s="112"/>
      <c r="K122" s="113"/>
      <c r="L122" s="114"/>
      <c r="M122" s="114"/>
      <c r="N122" s="114"/>
      <c r="O122" s="113" t="s">
        <v>12</v>
      </c>
      <c r="P122" s="115" t="s">
        <v>13</v>
      </c>
      <c r="Q122" s="116" t="s">
        <v>33</v>
      </c>
      <c r="R122" s="116" t="s">
        <v>34</v>
      </c>
      <c r="S122" s="111"/>
      <c r="T122" s="109"/>
      <c r="U122" s="114" t="s">
        <v>14</v>
      </c>
      <c r="V122" s="70"/>
    </row>
    <row r="123" spans="1:22" ht="23.25">
      <c r="A123" s="70"/>
      <c r="B123" s="130"/>
      <c r="C123" s="130"/>
      <c r="D123" s="130"/>
      <c r="E123" s="130"/>
      <c r="F123" s="131"/>
      <c r="G123" s="130"/>
      <c r="H123" s="119"/>
      <c r="I123" s="120"/>
      <c r="J123" s="121"/>
      <c r="K123" s="122"/>
      <c r="L123" s="123"/>
      <c r="M123" s="123"/>
      <c r="N123" s="123"/>
      <c r="O123" s="124"/>
      <c r="P123" s="125"/>
      <c r="Q123" s="126"/>
      <c r="R123" s="126"/>
      <c r="S123" s="127"/>
      <c r="T123" s="128"/>
      <c r="U123" s="128"/>
      <c r="V123" s="70"/>
    </row>
    <row r="124" spans="1:22" ht="23.25">
      <c r="A124" s="70"/>
      <c r="B124" s="131" t="s">
        <v>53</v>
      </c>
      <c r="C124" s="138" t="s">
        <v>49</v>
      </c>
      <c r="D124" s="131" t="s">
        <v>42</v>
      </c>
      <c r="E124" s="131"/>
      <c r="F124" s="131" t="s">
        <v>66</v>
      </c>
      <c r="G124" s="138"/>
      <c r="H124" s="119"/>
      <c r="I124" s="120"/>
      <c r="J124" s="121"/>
      <c r="K124" s="122"/>
      <c r="L124" s="123"/>
      <c r="M124" s="123"/>
      <c r="N124" s="123"/>
      <c r="O124" s="124"/>
      <c r="P124" s="125"/>
      <c r="Q124" s="126"/>
      <c r="R124" s="124"/>
      <c r="S124" s="139"/>
      <c r="T124" s="139"/>
      <c r="U124" s="136"/>
      <c r="V124" s="70"/>
    </row>
    <row r="125" spans="1:22" ht="23.25">
      <c r="A125" s="70"/>
      <c r="B125" s="131"/>
      <c r="C125" s="131"/>
      <c r="D125" s="131"/>
      <c r="E125" s="131"/>
      <c r="F125" s="131"/>
      <c r="G125" s="131"/>
      <c r="H125" s="119"/>
      <c r="I125" s="120" t="s">
        <v>110</v>
      </c>
      <c r="J125" s="121"/>
      <c r="K125" s="122" t="s">
        <v>94</v>
      </c>
      <c r="L125" s="123"/>
      <c r="M125" s="123"/>
      <c r="N125" s="123"/>
      <c r="O125" s="124"/>
      <c r="P125" s="125"/>
      <c r="Q125" s="126"/>
      <c r="R125" s="124"/>
      <c r="S125" s="139"/>
      <c r="T125" s="139"/>
      <c r="U125" s="136"/>
      <c r="V125" s="70"/>
    </row>
    <row r="126" spans="1:22" ht="23.25">
      <c r="A126" s="70"/>
      <c r="B126" s="131"/>
      <c r="C126" s="140"/>
      <c r="D126" s="140"/>
      <c r="E126" s="140"/>
      <c r="F126" s="140"/>
      <c r="G126" s="140"/>
      <c r="H126" s="120"/>
      <c r="I126" s="120"/>
      <c r="J126" s="121"/>
      <c r="K126" s="122" t="s">
        <v>77</v>
      </c>
      <c r="L126" s="158">
        <v>226.4</v>
      </c>
      <c r="M126" s="158">
        <v>226.4</v>
      </c>
      <c r="N126" s="158">
        <v>195.9</v>
      </c>
      <c r="O126" s="157">
        <f>N126/L126*100</f>
        <v>86.52826855123675</v>
      </c>
      <c r="P126" s="157">
        <f>N126/M126*100</f>
        <v>86.52826855123675</v>
      </c>
      <c r="Q126" s="134"/>
      <c r="R126" s="132"/>
      <c r="S126" s="142"/>
      <c r="T126" s="141"/>
      <c r="U126" s="158"/>
      <c r="V126" s="70"/>
    </row>
    <row r="127" spans="1:22" ht="23.25">
      <c r="A127" s="70"/>
      <c r="B127" s="131"/>
      <c r="C127" s="131"/>
      <c r="D127" s="131"/>
      <c r="E127" s="131"/>
      <c r="F127" s="131"/>
      <c r="G127" s="131"/>
      <c r="H127" s="119"/>
      <c r="I127" s="120" t="s">
        <v>111</v>
      </c>
      <c r="J127" s="121"/>
      <c r="K127" s="122" t="s">
        <v>90</v>
      </c>
      <c r="L127" s="136"/>
      <c r="M127" s="136"/>
      <c r="N127" s="136"/>
      <c r="O127" s="132"/>
      <c r="P127" s="133"/>
      <c r="Q127" s="134"/>
      <c r="R127" s="132"/>
      <c r="S127" s="139"/>
      <c r="T127" s="139"/>
      <c r="U127" s="136"/>
      <c r="V127" s="70"/>
    </row>
    <row r="128" spans="1:22" ht="23.25">
      <c r="A128" s="70"/>
      <c r="B128" s="131"/>
      <c r="C128" s="131"/>
      <c r="D128" s="131"/>
      <c r="E128" s="131"/>
      <c r="F128" s="131"/>
      <c r="G128" s="138"/>
      <c r="H128" s="119"/>
      <c r="I128" s="120"/>
      <c r="J128" s="121"/>
      <c r="K128" s="122" t="s">
        <v>91</v>
      </c>
      <c r="L128" s="158">
        <v>3157</v>
      </c>
      <c r="M128" s="158">
        <v>3157</v>
      </c>
      <c r="N128" s="158">
        <v>2898.2</v>
      </c>
      <c r="O128" s="157">
        <f>N128/L128*100</f>
        <v>91.80234399746594</v>
      </c>
      <c r="P128" s="157">
        <f>N128/M128*100</f>
        <v>91.80234399746594</v>
      </c>
      <c r="Q128" s="134"/>
      <c r="R128" s="132"/>
      <c r="S128" s="142"/>
      <c r="T128" s="141"/>
      <c r="U128" s="158"/>
      <c r="V128" s="70"/>
    </row>
    <row r="129" spans="1:22" ht="23.25">
      <c r="A129" s="70"/>
      <c r="B129" s="131"/>
      <c r="C129" s="131"/>
      <c r="D129" s="131"/>
      <c r="E129" s="131"/>
      <c r="F129" s="131"/>
      <c r="G129" s="131"/>
      <c r="H129" s="119"/>
      <c r="I129" s="120" t="s">
        <v>95</v>
      </c>
      <c r="J129" s="121"/>
      <c r="K129" s="122" t="s">
        <v>94</v>
      </c>
      <c r="L129" s="136"/>
      <c r="M129" s="136"/>
      <c r="N129" s="136"/>
      <c r="O129" s="157"/>
      <c r="P129" s="157"/>
      <c r="Q129" s="134"/>
      <c r="R129" s="132"/>
      <c r="S129" s="139"/>
      <c r="T129" s="139"/>
      <c r="U129" s="136"/>
      <c r="V129" s="70"/>
    </row>
    <row r="130" spans="1:22" ht="23.25">
      <c r="A130" s="70"/>
      <c r="B130" s="131"/>
      <c r="C130" s="140"/>
      <c r="D130" s="140"/>
      <c r="E130" s="140"/>
      <c r="F130" s="140"/>
      <c r="G130" s="171"/>
      <c r="H130" s="120"/>
      <c r="I130" s="120" t="s">
        <v>112</v>
      </c>
      <c r="J130" s="121"/>
      <c r="K130" s="122" t="s">
        <v>77</v>
      </c>
      <c r="L130" s="158">
        <v>110.2</v>
      </c>
      <c r="M130" s="158">
        <v>110.2</v>
      </c>
      <c r="N130" s="158">
        <v>87.6</v>
      </c>
      <c r="O130" s="157">
        <f>N130/L130*100</f>
        <v>79.49183303085299</v>
      </c>
      <c r="P130" s="157">
        <f>N130/M130*100</f>
        <v>79.49183303085299</v>
      </c>
      <c r="Q130" s="134"/>
      <c r="R130" s="132"/>
      <c r="S130" s="142"/>
      <c r="T130" s="142"/>
      <c r="U130" s="136"/>
      <c r="V130" s="70"/>
    </row>
    <row r="131" spans="1:22" ht="23.25">
      <c r="A131" s="70"/>
      <c r="B131" s="131"/>
      <c r="C131" s="131"/>
      <c r="D131" s="131"/>
      <c r="E131" s="131"/>
      <c r="F131" s="131"/>
      <c r="G131" s="131"/>
      <c r="H131" s="119"/>
      <c r="I131" s="120"/>
      <c r="J131" s="121"/>
      <c r="K131" s="122"/>
      <c r="L131" s="158"/>
      <c r="M131" s="158"/>
      <c r="N131" s="158"/>
      <c r="O131" s="132"/>
      <c r="P131" s="133"/>
      <c r="Q131" s="134"/>
      <c r="R131" s="132"/>
      <c r="S131" s="142"/>
      <c r="T131" s="141"/>
      <c r="U131" s="136"/>
      <c r="V131" s="70"/>
    </row>
    <row r="132" spans="1:22" ht="23.25">
      <c r="A132" s="70"/>
      <c r="B132" s="131"/>
      <c r="C132" s="140"/>
      <c r="D132" s="140"/>
      <c r="E132" s="140"/>
      <c r="F132" s="140"/>
      <c r="G132" s="140" t="s">
        <v>84</v>
      </c>
      <c r="H132" s="120"/>
      <c r="I132" s="120" t="s">
        <v>58</v>
      </c>
      <c r="J132" s="121"/>
      <c r="K132" s="122"/>
      <c r="L132" s="89"/>
      <c r="M132" s="89"/>
      <c r="N132" s="89"/>
      <c r="O132" s="124"/>
      <c r="P132" s="125"/>
      <c r="Q132" s="126"/>
      <c r="R132" s="124"/>
      <c r="S132" s="139">
        <v>1269533.1</v>
      </c>
      <c r="T132" s="139">
        <v>1029386</v>
      </c>
      <c r="U132" s="136">
        <f>T132/S132*100</f>
        <v>81.08382522677037</v>
      </c>
      <c r="V132" s="70"/>
    </row>
    <row r="133" spans="1:22" ht="23.25">
      <c r="A133" s="70"/>
      <c r="B133" s="131"/>
      <c r="C133" s="131"/>
      <c r="D133" s="131"/>
      <c r="E133" s="131"/>
      <c r="F133" s="138"/>
      <c r="G133" s="140"/>
      <c r="H133" s="120"/>
      <c r="I133" s="120"/>
      <c r="J133" s="121"/>
      <c r="K133" s="122"/>
      <c r="L133" s="89"/>
      <c r="M133" s="89"/>
      <c r="N133" s="89"/>
      <c r="O133" s="124"/>
      <c r="P133" s="125"/>
      <c r="Q133" s="126"/>
      <c r="R133" s="124"/>
      <c r="S133" s="142"/>
      <c r="T133" s="141"/>
      <c r="U133" s="158"/>
      <c r="V133" s="70"/>
    </row>
    <row r="134" spans="1:22" ht="23.25">
      <c r="A134" s="70"/>
      <c r="B134" s="131"/>
      <c r="C134" s="131"/>
      <c r="D134" s="131"/>
      <c r="E134" s="131"/>
      <c r="F134" s="131"/>
      <c r="G134" s="131" t="s">
        <v>85</v>
      </c>
      <c r="H134" s="119"/>
      <c r="I134" s="120" t="s">
        <v>59</v>
      </c>
      <c r="J134" s="121"/>
      <c r="K134" s="122"/>
      <c r="L134" s="123"/>
      <c r="M134" s="123"/>
      <c r="N134" s="123"/>
      <c r="O134" s="124"/>
      <c r="P134" s="125"/>
      <c r="Q134" s="126"/>
      <c r="R134" s="124"/>
      <c r="S134" s="139">
        <v>537924.8</v>
      </c>
      <c r="T134" s="139">
        <v>514413.6</v>
      </c>
      <c r="U134" s="136">
        <f>T134/S134*100</f>
        <v>95.62927754957569</v>
      </c>
      <c r="V134" s="70"/>
    </row>
    <row r="135" spans="1:22" ht="23.25">
      <c r="A135" s="70"/>
      <c r="B135" s="131"/>
      <c r="C135" s="131"/>
      <c r="D135" s="131"/>
      <c r="E135" s="131"/>
      <c r="F135" s="131"/>
      <c r="G135" s="131"/>
      <c r="H135" s="119"/>
      <c r="I135" s="120"/>
      <c r="J135" s="121"/>
      <c r="K135" s="122"/>
      <c r="L135" s="123"/>
      <c r="M135" s="123"/>
      <c r="N135" s="123"/>
      <c r="O135" s="124"/>
      <c r="P135" s="125"/>
      <c r="Q135" s="126"/>
      <c r="R135" s="124"/>
      <c r="S135" s="139"/>
      <c r="T135" s="139"/>
      <c r="U135" s="136"/>
      <c r="V135" s="70"/>
    </row>
    <row r="136" spans="1:22" ht="23.25">
      <c r="A136" s="70"/>
      <c r="B136" s="131"/>
      <c r="C136" s="140"/>
      <c r="D136" s="140"/>
      <c r="E136" s="140"/>
      <c r="F136" s="140"/>
      <c r="G136" s="140" t="s">
        <v>86</v>
      </c>
      <c r="H136" s="120"/>
      <c r="I136" s="120" t="s">
        <v>60</v>
      </c>
      <c r="J136" s="121"/>
      <c r="K136" s="122"/>
      <c r="L136" s="123"/>
      <c r="M136" s="123"/>
      <c r="N136" s="123"/>
      <c r="O136" s="124"/>
      <c r="P136" s="125"/>
      <c r="Q136" s="126"/>
      <c r="R136" s="124"/>
      <c r="S136" s="139">
        <v>1793400.6</v>
      </c>
      <c r="T136" s="139">
        <v>1856503.9</v>
      </c>
      <c r="U136" s="136">
        <f>T136/S136*100</f>
        <v>103.51863939378629</v>
      </c>
      <c r="V136" s="70"/>
    </row>
    <row r="137" spans="1:22" ht="23.25">
      <c r="A137" s="70"/>
      <c r="B137" s="131"/>
      <c r="C137" s="131"/>
      <c r="D137" s="131"/>
      <c r="E137" s="131"/>
      <c r="F137" s="131"/>
      <c r="G137" s="131"/>
      <c r="H137" s="119"/>
      <c r="I137" s="120"/>
      <c r="J137" s="121"/>
      <c r="K137" s="122"/>
      <c r="L137" s="123"/>
      <c r="M137" s="123"/>
      <c r="N137" s="123"/>
      <c r="O137" s="124"/>
      <c r="P137" s="125"/>
      <c r="Q137" s="126"/>
      <c r="R137" s="124"/>
      <c r="S137" s="139"/>
      <c r="T137" s="139"/>
      <c r="U137" s="136"/>
      <c r="V137" s="70"/>
    </row>
    <row r="138" spans="1:22" ht="23.25">
      <c r="A138" s="70"/>
      <c r="B138" s="131"/>
      <c r="C138" s="131"/>
      <c r="D138" s="131"/>
      <c r="E138" s="131"/>
      <c r="F138" s="131"/>
      <c r="G138" s="131" t="s">
        <v>67</v>
      </c>
      <c r="H138" s="120"/>
      <c r="I138" s="120" t="s">
        <v>68</v>
      </c>
      <c r="J138" s="121"/>
      <c r="K138" s="122"/>
      <c r="L138" s="158"/>
      <c r="M138" s="158"/>
      <c r="N138" s="158"/>
      <c r="O138" s="132"/>
      <c r="P138" s="133"/>
      <c r="Q138" s="134"/>
      <c r="R138" s="132"/>
      <c r="S138" s="139">
        <v>86371</v>
      </c>
      <c r="T138" s="139">
        <v>389906.4</v>
      </c>
      <c r="U138" s="136">
        <f>T138/S138*100</f>
        <v>451.4320778965162</v>
      </c>
      <c r="V138" s="70"/>
    </row>
    <row r="139" spans="1:22" ht="23.25">
      <c r="A139" s="70"/>
      <c r="B139" s="131"/>
      <c r="C139" s="131"/>
      <c r="D139" s="131"/>
      <c r="E139" s="131"/>
      <c r="F139" s="131"/>
      <c r="G139" s="131"/>
      <c r="H139" s="119"/>
      <c r="I139" s="120"/>
      <c r="J139" s="121"/>
      <c r="K139" s="122"/>
      <c r="L139" s="123"/>
      <c r="M139" s="123"/>
      <c r="N139" s="123"/>
      <c r="O139" s="124"/>
      <c r="P139" s="125"/>
      <c r="Q139" s="126"/>
      <c r="R139" s="124"/>
      <c r="S139" s="139"/>
      <c r="T139" s="139"/>
      <c r="U139" s="136"/>
      <c r="V139" s="70"/>
    </row>
    <row r="140" spans="1:22" ht="23.25">
      <c r="A140" s="70"/>
      <c r="B140" s="131"/>
      <c r="C140" s="140"/>
      <c r="D140" s="140"/>
      <c r="E140" s="140"/>
      <c r="F140" s="140" t="s">
        <v>69</v>
      </c>
      <c r="G140" s="140"/>
      <c r="H140" s="120"/>
      <c r="I140" s="120" t="s">
        <v>70</v>
      </c>
      <c r="J140" s="121"/>
      <c r="K140" s="122"/>
      <c r="L140" s="158"/>
      <c r="M140" s="158"/>
      <c r="N140" s="158"/>
      <c r="O140" s="132"/>
      <c r="P140" s="133"/>
      <c r="Q140" s="134"/>
      <c r="R140" s="132"/>
      <c r="S140" s="142"/>
      <c r="T140" s="141"/>
      <c r="U140" s="158"/>
      <c r="V140" s="70"/>
    </row>
    <row r="141" spans="1:22" ht="23.25">
      <c r="A141" s="70"/>
      <c r="B141" s="131"/>
      <c r="C141" s="131"/>
      <c r="D141" s="131"/>
      <c r="E141" s="131"/>
      <c r="F141" s="138"/>
      <c r="G141" s="138"/>
      <c r="H141" s="119"/>
      <c r="I141" s="120" t="s">
        <v>71</v>
      </c>
      <c r="J141" s="121"/>
      <c r="K141" s="122"/>
      <c r="L141" s="136"/>
      <c r="M141" s="136"/>
      <c r="N141" s="136"/>
      <c r="O141" s="124"/>
      <c r="P141" s="125"/>
      <c r="Q141" s="134"/>
      <c r="R141" s="132"/>
      <c r="S141" s="139">
        <f>S143+S145</f>
        <v>945054.2</v>
      </c>
      <c r="T141" s="139">
        <f>T143+T145</f>
        <v>834666.5</v>
      </c>
      <c r="U141" s="136">
        <f>T141/S141*100</f>
        <v>88.31943183787766</v>
      </c>
      <c r="V141" s="70"/>
    </row>
    <row r="142" spans="1:22" ht="23.25">
      <c r="A142" s="70"/>
      <c r="B142" s="131"/>
      <c r="C142" s="131"/>
      <c r="D142" s="131"/>
      <c r="E142" s="131"/>
      <c r="F142" s="131"/>
      <c r="G142" s="138"/>
      <c r="H142" s="119"/>
      <c r="I142" s="120"/>
      <c r="J142" s="121"/>
      <c r="K142" s="122"/>
      <c r="L142" s="158"/>
      <c r="M142" s="158"/>
      <c r="N142" s="158"/>
      <c r="O142" s="132"/>
      <c r="P142" s="133"/>
      <c r="Q142" s="134"/>
      <c r="R142" s="132"/>
      <c r="S142" s="142"/>
      <c r="T142" s="141"/>
      <c r="U142" s="158"/>
      <c r="V142" s="70"/>
    </row>
    <row r="143" spans="1:22" ht="23.25">
      <c r="A143" s="70"/>
      <c r="B143" s="131"/>
      <c r="C143" s="140"/>
      <c r="D143" s="140"/>
      <c r="E143" s="140"/>
      <c r="F143" s="140"/>
      <c r="G143" s="140" t="s">
        <v>85</v>
      </c>
      <c r="H143" s="120"/>
      <c r="I143" s="120" t="s">
        <v>59</v>
      </c>
      <c r="J143" s="121"/>
      <c r="K143" s="122"/>
      <c r="L143" s="123"/>
      <c r="M143" s="123"/>
      <c r="N143" s="123"/>
      <c r="O143" s="124"/>
      <c r="P143" s="125"/>
      <c r="Q143" s="126"/>
      <c r="R143" s="124"/>
      <c r="S143" s="139">
        <v>418365.6</v>
      </c>
      <c r="T143" s="139">
        <v>380576.9</v>
      </c>
      <c r="U143" s="136">
        <f>T143/S143*100</f>
        <v>90.96754130836761</v>
      </c>
      <c r="V143" s="70"/>
    </row>
    <row r="144" spans="1:22" ht="23.25">
      <c r="A144" s="70"/>
      <c r="B144" s="131"/>
      <c r="C144" s="140"/>
      <c r="D144" s="140"/>
      <c r="E144" s="140"/>
      <c r="F144" s="140"/>
      <c r="G144" s="140"/>
      <c r="H144" s="120"/>
      <c r="I144" s="120"/>
      <c r="J144" s="121"/>
      <c r="K144" s="122"/>
      <c r="L144" s="123"/>
      <c r="M144" s="123"/>
      <c r="N144" s="123"/>
      <c r="O144" s="124"/>
      <c r="P144" s="125"/>
      <c r="Q144" s="126"/>
      <c r="R144" s="124"/>
      <c r="S144" s="139"/>
      <c r="T144" s="139"/>
      <c r="U144" s="136"/>
      <c r="V144" s="70"/>
    </row>
    <row r="145" spans="1:22" ht="23.25">
      <c r="A145" s="70"/>
      <c r="B145" s="131"/>
      <c r="C145" s="131"/>
      <c r="D145" s="131"/>
      <c r="E145" s="131"/>
      <c r="F145" s="131"/>
      <c r="G145" s="131" t="s">
        <v>86</v>
      </c>
      <c r="H145" s="119"/>
      <c r="I145" s="120" t="s">
        <v>60</v>
      </c>
      <c r="J145" s="121"/>
      <c r="K145" s="122"/>
      <c r="L145" s="89"/>
      <c r="M145" s="89"/>
      <c r="N145" s="89"/>
      <c r="O145" s="124"/>
      <c r="P145" s="125"/>
      <c r="Q145" s="126"/>
      <c r="R145" s="124"/>
      <c r="S145" s="139">
        <v>526688.6</v>
      </c>
      <c r="T145" s="139">
        <v>454089.6</v>
      </c>
      <c r="U145" s="136">
        <f>T145/S145*100</f>
        <v>86.21595379129148</v>
      </c>
      <c r="V145" s="70"/>
    </row>
    <row r="146" spans="1:22" ht="23.25">
      <c r="A146" s="70"/>
      <c r="B146" s="131"/>
      <c r="C146" s="131"/>
      <c r="D146" s="131"/>
      <c r="E146" s="131"/>
      <c r="F146" s="138"/>
      <c r="G146" s="138"/>
      <c r="H146" s="119"/>
      <c r="I146" s="120"/>
      <c r="J146" s="121"/>
      <c r="K146" s="122"/>
      <c r="L146" s="123"/>
      <c r="M146" s="123"/>
      <c r="N146" s="123"/>
      <c r="O146" s="124"/>
      <c r="P146" s="125"/>
      <c r="Q146" s="126"/>
      <c r="R146" s="124"/>
      <c r="S146" s="139"/>
      <c r="T146" s="139"/>
      <c r="U146" s="136"/>
      <c r="V146" s="70"/>
    </row>
    <row r="147" spans="1:22" ht="23.25">
      <c r="A147" s="70"/>
      <c r="B147" s="131"/>
      <c r="C147" s="131"/>
      <c r="D147" s="131"/>
      <c r="E147" s="131"/>
      <c r="F147" s="131"/>
      <c r="G147" s="131"/>
      <c r="H147" s="119"/>
      <c r="I147" s="173" t="s">
        <v>82</v>
      </c>
      <c r="J147" s="121"/>
      <c r="K147" s="122"/>
      <c r="L147" s="89"/>
      <c r="M147" s="89"/>
      <c r="N147" s="89"/>
      <c r="O147" s="124"/>
      <c r="P147" s="125"/>
      <c r="Q147" s="126"/>
      <c r="R147" s="124"/>
      <c r="S147" s="174">
        <f>S150+S151</f>
        <v>7632446.000000001</v>
      </c>
      <c r="T147" s="174">
        <f>T150+T151</f>
        <v>7058536.000000001</v>
      </c>
      <c r="U147" s="175">
        <f>T147/S147*100</f>
        <v>92.48065430138648</v>
      </c>
      <c r="V147" s="70"/>
    </row>
    <row r="148" spans="1:22" ht="23.25">
      <c r="A148" s="70"/>
      <c r="B148" s="131"/>
      <c r="C148" s="131"/>
      <c r="D148" s="131"/>
      <c r="E148" s="131"/>
      <c r="F148" s="131"/>
      <c r="G148" s="131"/>
      <c r="H148" s="119"/>
      <c r="I148" s="120"/>
      <c r="J148" s="121"/>
      <c r="K148" s="122"/>
      <c r="L148" s="123"/>
      <c r="M148" s="123"/>
      <c r="N148" s="123"/>
      <c r="O148" s="124"/>
      <c r="P148" s="125"/>
      <c r="Q148" s="126"/>
      <c r="R148" s="124"/>
      <c r="S148" s="176"/>
      <c r="T148" s="176"/>
      <c r="U148" s="175"/>
      <c r="V148" s="70"/>
    </row>
    <row r="149" spans="1:22" ht="23.25">
      <c r="A149" s="70"/>
      <c r="B149" s="131"/>
      <c r="C149" s="131"/>
      <c r="D149" s="131"/>
      <c r="E149" s="131"/>
      <c r="F149" s="131"/>
      <c r="G149" s="131"/>
      <c r="H149" s="119"/>
      <c r="I149" s="173" t="s">
        <v>117</v>
      </c>
      <c r="J149" s="121"/>
      <c r="K149" s="122"/>
      <c r="L149" s="89"/>
      <c r="M149" s="89"/>
      <c r="N149" s="89"/>
      <c r="O149" s="124"/>
      <c r="P149" s="125"/>
      <c r="Q149" s="126"/>
      <c r="R149" s="124"/>
      <c r="S149" s="174"/>
      <c r="T149" s="177"/>
      <c r="U149" s="178"/>
      <c r="V149" s="70"/>
    </row>
    <row r="150" spans="1:22" ht="23.25">
      <c r="A150" s="70"/>
      <c r="B150" s="131"/>
      <c r="C150" s="131"/>
      <c r="D150" s="131"/>
      <c r="E150" s="131"/>
      <c r="F150" s="131"/>
      <c r="G150" s="131"/>
      <c r="H150" s="119"/>
      <c r="I150" s="120" t="s">
        <v>83</v>
      </c>
      <c r="J150" s="121"/>
      <c r="K150" s="122"/>
      <c r="L150" s="123"/>
      <c r="M150" s="123"/>
      <c r="N150" s="123"/>
      <c r="O150" s="124"/>
      <c r="P150" s="125"/>
      <c r="Q150" s="126"/>
      <c r="R150" s="124"/>
      <c r="S150" s="176">
        <f>S32+S23+S13</f>
        <v>7632446.000000001</v>
      </c>
      <c r="T150" s="176">
        <f>T32+T23+T13</f>
        <v>7058536.000000001</v>
      </c>
      <c r="U150" s="175">
        <f>T150/S150*100</f>
        <v>92.48065430138648</v>
      </c>
      <c r="V150" s="70"/>
    </row>
    <row r="151" spans="1:22" ht="23.25">
      <c r="A151" s="70"/>
      <c r="B151" s="131"/>
      <c r="C151" s="131"/>
      <c r="D151" s="131"/>
      <c r="E151" s="131"/>
      <c r="F151" s="131"/>
      <c r="G151" s="131"/>
      <c r="H151" s="119"/>
      <c r="I151" s="120"/>
      <c r="J151" s="121"/>
      <c r="K151" s="122"/>
      <c r="L151" s="123"/>
      <c r="M151" s="123"/>
      <c r="N151" s="123"/>
      <c r="O151" s="124"/>
      <c r="P151" s="125"/>
      <c r="Q151" s="126"/>
      <c r="R151" s="124"/>
      <c r="S151" s="139"/>
      <c r="T151" s="139"/>
      <c r="U151" s="136"/>
      <c r="V151" s="70"/>
    </row>
    <row r="152" spans="1:22" ht="23.25">
      <c r="A152" s="70"/>
      <c r="B152" s="143"/>
      <c r="C152" s="143"/>
      <c r="D152" s="143"/>
      <c r="E152" s="143"/>
      <c r="F152" s="143"/>
      <c r="G152" s="143"/>
      <c r="H152" s="144"/>
      <c r="I152" s="145"/>
      <c r="J152" s="146"/>
      <c r="K152" s="147"/>
      <c r="L152" s="148"/>
      <c r="M152" s="148"/>
      <c r="N152" s="148"/>
      <c r="O152" s="162"/>
      <c r="P152" s="163"/>
      <c r="Q152" s="164"/>
      <c r="R152" s="162"/>
      <c r="S152" s="153"/>
      <c r="T152" s="153"/>
      <c r="U152" s="153"/>
      <c r="V152" s="70"/>
    </row>
    <row r="153" spans="1:22" ht="23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155"/>
      <c r="Q153" s="155"/>
      <c r="R153" s="155"/>
      <c r="S153" s="179"/>
      <c r="T153" s="179"/>
      <c r="U153" s="179"/>
      <c r="V153" s="70"/>
    </row>
    <row r="154" spans="1:22" ht="23.25">
      <c r="A154" s="70"/>
      <c r="B154" s="70" t="s">
        <v>119</v>
      </c>
      <c r="C154" s="70"/>
      <c r="D154" s="70"/>
      <c r="E154" s="72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155"/>
      <c r="Q154" s="155"/>
      <c r="R154" s="155"/>
      <c r="S154" s="179"/>
      <c r="T154" s="179"/>
      <c r="U154" s="180" t="s">
        <v>129</v>
      </c>
      <c r="V154" s="70"/>
    </row>
    <row r="155" spans="1:22" ht="23.25">
      <c r="A155" s="70"/>
      <c r="B155" s="77"/>
      <c r="C155" s="78"/>
      <c r="D155" s="78"/>
      <c r="E155" s="78"/>
      <c r="F155" s="78"/>
      <c r="G155" s="79"/>
      <c r="H155" s="80"/>
      <c r="I155" s="80"/>
      <c r="J155" s="81"/>
      <c r="K155" s="82" t="s">
        <v>36</v>
      </c>
      <c r="L155" s="83"/>
      <c r="M155" s="83"/>
      <c r="N155" s="83"/>
      <c r="O155" s="83"/>
      <c r="P155" s="83"/>
      <c r="Q155" s="83"/>
      <c r="R155" s="84"/>
      <c r="S155" s="181"/>
      <c r="T155" s="182"/>
      <c r="U155" s="183"/>
      <c r="V155" s="70"/>
    </row>
    <row r="156" spans="1:22" ht="23.25">
      <c r="A156" s="70"/>
      <c r="B156" s="86"/>
      <c r="C156" s="87"/>
      <c r="D156" s="87"/>
      <c r="E156" s="87"/>
      <c r="F156" s="87"/>
      <c r="G156" s="88"/>
      <c r="H156" s="70"/>
      <c r="I156" s="70"/>
      <c r="J156" s="89"/>
      <c r="K156" s="86"/>
      <c r="L156" s="86"/>
      <c r="M156" s="87"/>
      <c r="N156" s="90"/>
      <c r="O156" s="86" t="s">
        <v>23</v>
      </c>
      <c r="P156" s="88"/>
      <c r="Q156" s="87" t="s">
        <v>31</v>
      </c>
      <c r="R156" s="87"/>
      <c r="S156" s="184" t="s">
        <v>1</v>
      </c>
      <c r="T156" s="185"/>
      <c r="U156" s="186"/>
      <c r="V156" s="70"/>
    </row>
    <row r="157" spans="1:22" ht="23.25">
      <c r="A157" s="70"/>
      <c r="B157" s="92" t="s">
        <v>2</v>
      </c>
      <c r="C157" s="93"/>
      <c r="D157" s="93"/>
      <c r="E157" s="93"/>
      <c r="F157" s="93"/>
      <c r="G157" s="94"/>
      <c r="H157" s="70"/>
      <c r="I157" s="95" t="s">
        <v>3</v>
      </c>
      <c r="J157" s="89"/>
      <c r="K157" s="86" t="s">
        <v>28</v>
      </c>
      <c r="L157" s="86" t="s">
        <v>22</v>
      </c>
      <c r="M157" s="87"/>
      <c r="N157" s="90"/>
      <c r="O157" s="86" t="s">
        <v>24</v>
      </c>
      <c r="P157" s="88"/>
      <c r="Q157" s="87" t="s">
        <v>26</v>
      </c>
      <c r="R157" s="87"/>
      <c r="S157" s="187" t="s">
        <v>35</v>
      </c>
      <c r="T157" s="188"/>
      <c r="U157" s="189"/>
      <c r="V157" s="70"/>
    </row>
    <row r="158" spans="1:22" ht="23.25">
      <c r="A158" s="70"/>
      <c r="B158" s="97"/>
      <c r="C158" s="97"/>
      <c r="D158" s="97"/>
      <c r="E158" s="97"/>
      <c r="F158" s="98"/>
      <c r="G158" s="97"/>
      <c r="H158" s="97"/>
      <c r="I158" s="95"/>
      <c r="J158" s="89"/>
      <c r="K158" s="95" t="s">
        <v>29</v>
      </c>
      <c r="L158" s="99"/>
      <c r="M158" s="100"/>
      <c r="N158" s="101"/>
      <c r="O158" s="96" t="s">
        <v>32</v>
      </c>
      <c r="P158" s="94"/>
      <c r="Q158" s="102" t="s">
        <v>27</v>
      </c>
      <c r="R158" s="87"/>
      <c r="S158" s="190"/>
      <c r="T158" s="190"/>
      <c r="U158" s="191" t="s">
        <v>4</v>
      </c>
      <c r="V158" s="70"/>
    </row>
    <row r="159" spans="1:22" ht="23.25">
      <c r="A159" s="70"/>
      <c r="B159" s="104" t="s">
        <v>17</v>
      </c>
      <c r="C159" s="104" t="s">
        <v>18</v>
      </c>
      <c r="D159" s="104" t="s">
        <v>19</v>
      </c>
      <c r="E159" s="104" t="s">
        <v>20</v>
      </c>
      <c r="F159" s="105" t="s">
        <v>21</v>
      </c>
      <c r="G159" s="104" t="s">
        <v>5</v>
      </c>
      <c r="H159" s="97"/>
      <c r="I159" s="70"/>
      <c r="J159" s="89"/>
      <c r="K159" s="95" t="s">
        <v>30</v>
      </c>
      <c r="L159" s="105" t="s">
        <v>6</v>
      </c>
      <c r="M159" s="105" t="s">
        <v>7</v>
      </c>
      <c r="N159" s="105" t="s">
        <v>8</v>
      </c>
      <c r="O159" s="95" t="s">
        <v>9</v>
      </c>
      <c r="P159" s="106" t="s">
        <v>9</v>
      </c>
      <c r="Q159" s="107" t="s">
        <v>12</v>
      </c>
      <c r="R159" s="107" t="s">
        <v>25</v>
      </c>
      <c r="S159" s="192" t="s">
        <v>6</v>
      </c>
      <c r="T159" s="193" t="s">
        <v>10</v>
      </c>
      <c r="U159" s="191" t="s">
        <v>11</v>
      </c>
      <c r="V159" s="70"/>
    </row>
    <row r="160" spans="1:22" ht="23.25">
      <c r="A160" s="70"/>
      <c r="B160" s="109"/>
      <c r="C160" s="109"/>
      <c r="D160" s="109"/>
      <c r="E160" s="109"/>
      <c r="F160" s="110"/>
      <c r="G160" s="109"/>
      <c r="H160" s="109"/>
      <c r="I160" s="111"/>
      <c r="J160" s="112"/>
      <c r="K160" s="113"/>
      <c r="L160" s="114"/>
      <c r="M160" s="114"/>
      <c r="N160" s="114"/>
      <c r="O160" s="113" t="s">
        <v>12</v>
      </c>
      <c r="P160" s="115" t="s">
        <v>13</v>
      </c>
      <c r="Q160" s="116" t="s">
        <v>33</v>
      </c>
      <c r="R160" s="116" t="s">
        <v>34</v>
      </c>
      <c r="S160" s="194"/>
      <c r="T160" s="195"/>
      <c r="U160" s="196" t="s">
        <v>14</v>
      </c>
      <c r="V160" s="70"/>
    </row>
    <row r="161" spans="1:22" ht="23.25">
      <c r="A161" s="70"/>
      <c r="B161" s="130"/>
      <c r="C161" s="130"/>
      <c r="D161" s="130"/>
      <c r="E161" s="130"/>
      <c r="F161" s="131"/>
      <c r="G161" s="130"/>
      <c r="H161" s="119"/>
      <c r="I161" s="120"/>
      <c r="J161" s="121"/>
      <c r="K161" s="122"/>
      <c r="L161" s="123"/>
      <c r="M161" s="123"/>
      <c r="N161" s="123"/>
      <c r="O161" s="124"/>
      <c r="P161" s="125"/>
      <c r="Q161" s="126"/>
      <c r="R161" s="126"/>
      <c r="S161" s="137"/>
      <c r="T161" s="139"/>
      <c r="U161" s="136"/>
      <c r="V161" s="70"/>
    </row>
    <row r="162" spans="1:22" ht="23.25">
      <c r="A162" s="70"/>
      <c r="B162" s="197"/>
      <c r="C162" s="198"/>
      <c r="D162" s="198"/>
      <c r="E162" s="118"/>
      <c r="F162" s="198"/>
      <c r="G162" s="198"/>
      <c r="H162" s="119"/>
      <c r="I162" s="199" t="s">
        <v>123</v>
      </c>
      <c r="J162" s="121"/>
      <c r="K162" s="122"/>
      <c r="L162" s="123"/>
      <c r="M162" s="123"/>
      <c r="N162" s="123"/>
      <c r="O162" s="124"/>
      <c r="P162" s="125"/>
      <c r="Q162" s="126"/>
      <c r="R162" s="124"/>
      <c r="S162" s="139"/>
      <c r="T162" s="139"/>
      <c r="U162" s="136"/>
      <c r="V162" s="70"/>
    </row>
    <row r="163" spans="1:22" ht="23.25">
      <c r="A163" s="70"/>
      <c r="B163" s="200"/>
      <c r="C163" s="118"/>
      <c r="D163" s="118"/>
      <c r="E163" s="118"/>
      <c r="F163" s="118"/>
      <c r="G163" s="118"/>
      <c r="H163" s="119"/>
      <c r="I163" s="199" t="s">
        <v>122</v>
      </c>
      <c r="J163" s="121"/>
      <c r="K163" s="122"/>
      <c r="L163" s="123"/>
      <c r="M163" s="123"/>
      <c r="N163" s="123"/>
      <c r="O163" s="124"/>
      <c r="P163" s="125"/>
      <c r="Q163" s="126"/>
      <c r="R163" s="124"/>
      <c r="S163" s="139"/>
      <c r="T163" s="139"/>
      <c r="U163" s="136"/>
      <c r="V163" s="70"/>
    </row>
    <row r="164" spans="1:22" ht="23.25">
      <c r="A164" s="70"/>
      <c r="B164" s="197"/>
      <c r="C164" s="118"/>
      <c r="D164" s="122"/>
      <c r="E164" s="122"/>
      <c r="F164" s="122"/>
      <c r="G164" s="122"/>
      <c r="H164" s="120"/>
      <c r="I164" s="199" t="s">
        <v>124</v>
      </c>
      <c r="J164" s="121"/>
      <c r="K164" s="122"/>
      <c r="L164" s="89"/>
      <c r="M164" s="89"/>
      <c r="N164" s="89"/>
      <c r="O164" s="124"/>
      <c r="P164" s="125"/>
      <c r="Q164" s="126"/>
      <c r="R164" s="124"/>
      <c r="S164" s="142"/>
      <c r="T164" s="141"/>
      <c r="U164" s="158"/>
      <c r="V164" s="70"/>
    </row>
    <row r="165" spans="1:22" ht="23.25">
      <c r="A165" s="70"/>
      <c r="B165" s="201"/>
      <c r="C165" s="118"/>
      <c r="D165" s="118"/>
      <c r="E165" s="118"/>
      <c r="F165" s="118"/>
      <c r="G165" s="198"/>
      <c r="H165" s="119"/>
      <c r="I165" s="199" t="s">
        <v>125</v>
      </c>
      <c r="J165" s="121"/>
      <c r="K165" s="122"/>
      <c r="L165" s="123"/>
      <c r="M165" s="123"/>
      <c r="N165" s="123"/>
      <c r="O165" s="124"/>
      <c r="P165" s="125"/>
      <c r="Q165" s="126"/>
      <c r="R165" s="124"/>
      <c r="S165" s="139"/>
      <c r="T165" s="139"/>
      <c r="U165" s="136"/>
      <c r="V165" s="70"/>
    </row>
    <row r="166" spans="1:22" ht="23.25">
      <c r="A166" s="70"/>
      <c r="B166" s="201"/>
      <c r="C166" s="118"/>
      <c r="D166" s="118"/>
      <c r="E166" s="118"/>
      <c r="F166" s="118"/>
      <c r="G166" s="122"/>
      <c r="H166" s="120"/>
      <c r="I166" s="199" t="s">
        <v>126</v>
      </c>
      <c r="J166" s="121"/>
      <c r="K166" s="122"/>
      <c r="L166" s="158"/>
      <c r="M166" s="158"/>
      <c r="N166" s="158"/>
      <c r="O166" s="132"/>
      <c r="P166" s="133"/>
      <c r="Q166" s="134"/>
      <c r="R166" s="132"/>
      <c r="S166" s="142"/>
      <c r="T166" s="141"/>
      <c r="U166" s="158"/>
      <c r="V166" s="70"/>
    </row>
    <row r="167" spans="1:22" ht="23.25">
      <c r="A167" s="70"/>
      <c r="B167" s="201"/>
      <c r="C167" s="118"/>
      <c r="D167" s="118"/>
      <c r="E167" s="118"/>
      <c r="F167" s="118"/>
      <c r="G167" s="118"/>
      <c r="H167" s="119"/>
      <c r="I167" s="199" t="s">
        <v>127</v>
      </c>
      <c r="J167" s="121"/>
      <c r="K167" s="122"/>
      <c r="L167" s="89"/>
      <c r="M167" s="136"/>
      <c r="N167" s="136"/>
      <c r="O167" s="132"/>
      <c r="P167" s="133"/>
      <c r="Q167" s="134"/>
      <c r="R167" s="132"/>
      <c r="S167" s="139"/>
      <c r="T167" s="139"/>
      <c r="U167" s="136"/>
      <c r="V167" s="70"/>
    </row>
    <row r="168" spans="1:22" ht="23.25">
      <c r="A168" s="70"/>
      <c r="B168" s="201"/>
      <c r="C168" s="122"/>
      <c r="D168" s="122"/>
      <c r="E168" s="122"/>
      <c r="F168" s="122"/>
      <c r="G168" s="122"/>
      <c r="H168" s="120"/>
      <c r="I168" s="199" t="s">
        <v>128</v>
      </c>
      <c r="J168" s="121"/>
      <c r="K168" s="122"/>
      <c r="L168" s="158"/>
      <c r="M168" s="158"/>
      <c r="N168" s="158"/>
      <c r="O168" s="132"/>
      <c r="P168" s="133"/>
      <c r="Q168" s="134"/>
      <c r="R168" s="132"/>
      <c r="S168" s="142"/>
      <c r="T168" s="141"/>
      <c r="U168" s="158"/>
      <c r="V168" s="70"/>
    </row>
    <row r="169" spans="1:22" ht="23.25">
      <c r="A169" s="70"/>
      <c r="B169" s="201"/>
      <c r="C169" s="118"/>
      <c r="D169" s="118"/>
      <c r="E169" s="118"/>
      <c r="F169" s="118"/>
      <c r="G169" s="118"/>
      <c r="H169" s="119"/>
      <c r="I169" s="199" t="s">
        <v>121</v>
      </c>
      <c r="J169" s="121"/>
      <c r="K169" s="122"/>
      <c r="L169" s="136"/>
      <c r="M169" s="136"/>
      <c r="N169" s="136"/>
      <c r="O169" s="132"/>
      <c r="P169" s="133"/>
      <c r="Q169" s="134"/>
      <c r="R169" s="132"/>
      <c r="S169" s="142"/>
      <c r="T169" s="141"/>
      <c r="U169" s="158"/>
      <c r="V169" s="70"/>
    </row>
    <row r="170" spans="1:22" ht="23.25">
      <c r="A170" s="70"/>
      <c r="B170" s="118"/>
      <c r="C170" s="122"/>
      <c r="D170" s="122"/>
      <c r="E170" s="122"/>
      <c r="F170" s="122"/>
      <c r="G170" s="202"/>
      <c r="H170" s="120"/>
      <c r="I170" s="199" t="s">
        <v>113</v>
      </c>
      <c r="J170" s="121"/>
      <c r="K170" s="122"/>
      <c r="L170" s="136"/>
      <c r="M170" s="136"/>
      <c r="N170" s="136"/>
      <c r="O170" s="124"/>
      <c r="P170" s="125"/>
      <c r="Q170" s="134"/>
      <c r="R170" s="132"/>
      <c r="S170" s="139"/>
      <c r="T170" s="139"/>
      <c r="U170" s="136"/>
      <c r="V170" s="70"/>
    </row>
    <row r="171" spans="1:22" ht="23.25">
      <c r="A171" s="70"/>
      <c r="B171" s="118"/>
      <c r="C171" s="118"/>
      <c r="D171" s="118"/>
      <c r="E171" s="118"/>
      <c r="F171" s="118"/>
      <c r="G171" s="122"/>
      <c r="H171" s="120"/>
      <c r="I171" s="120"/>
      <c r="J171" s="121"/>
      <c r="K171" s="122"/>
      <c r="L171" s="158"/>
      <c r="M171" s="158"/>
      <c r="N171" s="158"/>
      <c r="O171" s="132"/>
      <c r="P171" s="133"/>
      <c r="Q171" s="134"/>
      <c r="R171" s="132"/>
      <c r="S171" s="142"/>
      <c r="T171" s="141"/>
      <c r="U171" s="158"/>
      <c r="V171" s="70"/>
    </row>
    <row r="172" spans="1:22" ht="23.25">
      <c r="A172" s="70"/>
      <c r="B172" s="118"/>
      <c r="C172" s="118"/>
      <c r="D172" s="118"/>
      <c r="E172" s="118"/>
      <c r="F172" s="118"/>
      <c r="G172" s="118"/>
      <c r="H172" s="119"/>
      <c r="I172" s="120"/>
      <c r="J172" s="121"/>
      <c r="K172" s="122"/>
      <c r="L172" s="123"/>
      <c r="M172" s="123"/>
      <c r="N172" s="123"/>
      <c r="O172" s="124"/>
      <c r="P172" s="125"/>
      <c r="Q172" s="126"/>
      <c r="R172" s="124"/>
      <c r="S172" s="139"/>
      <c r="T172" s="139"/>
      <c r="U172" s="136"/>
      <c r="V172" s="70"/>
    </row>
    <row r="173" spans="1:22" ht="23.25">
      <c r="A173" s="70"/>
      <c r="B173" s="118"/>
      <c r="C173" s="118"/>
      <c r="D173" s="118"/>
      <c r="E173" s="118"/>
      <c r="F173" s="118"/>
      <c r="G173" s="118"/>
      <c r="H173" s="119"/>
      <c r="I173" s="120"/>
      <c r="J173" s="121"/>
      <c r="K173" s="122"/>
      <c r="L173" s="123"/>
      <c r="M173" s="123"/>
      <c r="N173" s="123"/>
      <c r="O173" s="124"/>
      <c r="P173" s="125"/>
      <c r="Q173" s="126"/>
      <c r="R173" s="124"/>
      <c r="S173" s="139"/>
      <c r="T173" s="139"/>
      <c r="U173" s="136"/>
      <c r="V173" s="70"/>
    </row>
    <row r="174" spans="1:22" ht="23.25">
      <c r="A174" s="70"/>
      <c r="B174" s="118"/>
      <c r="C174" s="122"/>
      <c r="D174" s="122"/>
      <c r="E174" s="122"/>
      <c r="F174" s="122"/>
      <c r="G174" s="202"/>
      <c r="H174" s="120"/>
      <c r="I174" s="120"/>
      <c r="J174" s="121"/>
      <c r="K174" s="122"/>
      <c r="L174" s="89"/>
      <c r="M174" s="89"/>
      <c r="N174" s="89"/>
      <c r="O174" s="124"/>
      <c r="P174" s="125"/>
      <c r="Q174" s="126"/>
      <c r="R174" s="124"/>
      <c r="S174" s="139"/>
      <c r="T174" s="139"/>
      <c r="U174" s="136"/>
      <c r="V174" s="70"/>
    </row>
    <row r="175" spans="1:22" ht="23.25">
      <c r="A175" s="70"/>
      <c r="B175" s="118"/>
      <c r="C175" s="118"/>
      <c r="D175" s="118"/>
      <c r="E175" s="118"/>
      <c r="F175" s="118"/>
      <c r="G175" s="198"/>
      <c r="H175" s="119"/>
      <c r="I175" s="120"/>
      <c r="J175" s="121"/>
      <c r="K175" s="122"/>
      <c r="L175" s="123"/>
      <c r="M175" s="123"/>
      <c r="N175" s="123"/>
      <c r="O175" s="124"/>
      <c r="P175" s="125"/>
      <c r="Q175" s="126"/>
      <c r="R175" s="124"/>
      <c r="S175" s="139"/>
      <c r="T175" s="139"/>
      <c r="U175" s="136"/>
      <c r="V175" s="70"/>
    </row>
    <row r="176" spans="1:22" ht="23.25">
      <c r="A176" s="70"/>
      <c r="B176" s="118"/>
      <c r="C176" s="118"/>
      <c r="D176" s="118"/>
      <c r="E176" s="118"/>
      <c r="F176" s="118"/>
      <c r="G176" s="198"/>
      <c r="H176" s="119"/>
      <c r="I176" s="173"/>
      <c r="J176" s="121"/>
      <c r="K176" s="122"/>
      <c r="L176" s="89"/>
      <c r="M176" s="89"/>
      <c r="N176" s="89"/>
      <c r="O176" s="124"/>
      <c r="P176" s="125"/>
      <c r="Q176" s="126"/>
      <c r="R176" s="124"/>
      <c r="S176" s="142"/>
      <c r="T176" s="141"/>
      <c r="U176" s="158"/>
      <c r="V176" s="70"/>
    </row>
    <row r="177" spans="1:22" ht="23.25">
      <c r="A177" s="70"/>
      <c r="B177" s="118"/>
      <c r="C177" s="118"/>
      <c r="D177" s="118"/>
      <c r="E177" s="118"/>
      <c r="F177" s="118"/>
      <c r="G177" s="118"/>
      <c r="H177" s="119"/>
      <c r="I177" s="120"/>
      <c r="J177" s="121"/>
      <c r="K177" s="122"/>
      <c r="L177" s="123"/>
      <c r="M177" s="123"/>
      <c r="N177" s="123"/>
      <c r="O177" s="124"/>
      <c r="P177" s="125"/>
      <c r="Q177" s="126"/>
      <c r="R177" s="124"/>
      <c r="S177" s="139"/>
      <c r="T177" s="139"/>
      <c r="U177" s="136"/>
      <c r="V177" s="70"/>
    </row>
    <row r="178" spans="1:22" ht="23.25">
      <c r="A178" s="70"/>
      <c r="B178" s="118"/>
      <c r="C178" s="122"/>
      <c r="D178" s="122"/>
      <c r="E178" s="122"/>
      <c r="F178" s="122"/>
      <c r="G178" s="122"/>
      <c r="H178" s="120"/>
      <c r="I178" s="120"/>
      <c r="J178" s="121"/>
      <c r="K178" s="122"/>
      <c r="L178" s="89"/>
      <c r="M178" s="89"/>
      <c r="N178" s="89"/>
      <c r="O178" s="124"/>
      <c r="P178" s="125"/>
      <c r="Q178" s="126"/>
      <c r="R178" s="124"/>
      <c r="S178" s="142"/>
      <c r="T178" s="141"/>
      <c r="U178" s="158"/>
      <c r="V178" s="70"/>
    </row>
    <row r="179" spans="1:22" ht="23.25">
      <c r="A179" s="70"/>
      <c r="B179" s="118"/>
      <c r="C179" s="118"/>
      <c r="D179" s="118"/>
      <c r="E179" s="118"/>
      <c r="F179" s="118"/>
      <c r="G179" s="118"/>
      <c r="H179" s="119"/>
      <c r="I179" s="120"/>
      <c r="J179" s="121"/>
      <c r="K179" s="122"/>
      <c r="L179" s="123"/>
      <c r="M179" s="123"/>
      <c r="N179" s="123"/>
      <c r="O179" s="124"/>
      <c r="P179" s="125"/>
      <c r="Q179" s="126"/>
      <c r="R179" s="124"/>
      <c r="S179" s="139"/>
      <c r="T179" s="139"/>
      <c r="U179" s="136"/>
      <c r="V179" s="70"/>
    </row>
    <row r="180" spans="1:22" ht="23.25">
      <c r="A180" s="70"/>
      <c r="B180" s="118"/>
      <c r="C180" s="118"/>
      <c r="D180" s="118"/>
      <c r="E180" s="118"/>
      <c r="F180" s="118"/>
      <c r="G180" s="118"/>
      <c r="H180" s="119"/>
      <c r="I180" s="120"/>
      <c r="J180" s="121"/>
      <c r="K180" s="122"/>
      <c r="L180" s="89"/>
      <c r="M180" s="89"/>
      <c r="N180" s="89"/>
      <c r="O180" s="124"/>
      <c r="P180" s="125"/>
      <c r="Q180" s="126"/>
      <c r="R180" s="124"/>
      <c r="S180" s="142"/>
      <c r="T180" s="141"/>
      <c r="U180" s="158"/>
      <c r="V180" s="70"/>
    </row>
    <row r="181" spans="1:22" ht="23.25">
      <c r="A181" s="70"/>
      <c r="B181" s="118"/>
      <c r="C181" s="122"/>
      <c r="D181" s="122"/>
      <c r="E181" s="122"/>
      <c r="F181" s="122"/>
      <c r="G181" s="122"/>
      <c r="H181" s="120"/>
      <c r="I181" s="120"/>
      <c r="J181" s="121"/>
      <c r="K181" s="122"/>
      <c r="L181" s="123"/>
      <c r="M181" s="123"/>
      <c r="N181" s="123"/>
      <c r="O181" s="124"/>
      <c r="P181" s="125"/>
      <c r="Q181" s="126"/>
      <c r="R181" s="124"/>
      <c r="S181" s="139"/>
      <c r="T181" s="139"/>
      <c r="U181" s="136"/>
      <c r="V181" s="70"/>
    </row>
    <row r="182" spans="1:22" ht="23.25">
      <c r="A182" s="70"/>
      <c r="B182" s="118"/>
      <c r="C182" s="122"/>
      <c r="D182" s="122"/>
      <c r="E182" s="122"/>
      <c r="F182" s="122"/>
      <c r="G182" s="122"/>
      <c r="H182" s="120"/>
      <c r="I182" s="120"/>
      <c r="J182" s="121"/>
      <c r="K182" s="122"/>
      <c r="L182" s="89"/>
      <c r="M182" s="89"/>
      <c r="N182" s="89"/>
      <c r="O182" s="124"/>
      <c r="P182" s="125"/>
      <c r="Q182" s="126"/>
      <c r="R182" s="124"/>
      <c r="S182" s="142"/>
      <c r="T182" s="141"/>
      <c r="U182" s="158"/>
      <c r="V182" s="70"/>
    </row>
    <row r="183" spans="1:22" ht="23.25">
      <c r="A183" s="70"/>
      <c r="B183" s="118"/>
      <c r="C183" s="118"/>
      <c r="D183" s="118"/>
      <c r="E183" s="118"/>
      <c r="F183" s="118"/>
      <c r="G183" s="118"/>
      <c r="H183" s="119"/>
      <c r="I183" s="120"/>
      <c r="J183" s="121"/>
      <c r="K183" s="122"/>
      <c r="L183" s="123"/>
      <c r="M183" s="123"/>
      <c r="N183" s="123"/>
      <c r="O183" s="124"/>
      <c r="P183" s="125"/>
      <c r="Q183" s="126"/>
      <c r="R183" s="124"/>
      <c r="S183" s="139"/>
      <c r="T183" s="139"/>
      <c r="U183" s="136"/>
      <c r="V183" s="70"/>
    </row>
    <row r="184" spans="1:22" ht="23.25">
      <c r="A184" s="70"/>
      <c r="B184" s="118"/>
      <c r="C184" s="118"/>
      <c r="D184" s="118"/>
      <c r="E184" s="118"/>
      <c r="F184" s="118"/>
      <c r="G184" s="202"/>
      <c r="H184" s="120"/>
      <c r="I184" s="120"/>
      <c r="J184" s="121"/>
      <c r="K184" s="122"/>
      <c r="L184" s="123"/>
      <c r="M184" s="123"/>
      <c r="N184" s="123"/>
      <c r="O184" s="124"/>
      <c r="P184" s="125"/>
      <c r="Q184" s="126"/>
      <c r="R184" s="124"/>
      <c r="S184" s="139"/>
      <c r="T184" s="139"/>
      <c r="U184" s="136"/>
      <c r="V184" s="70"/>
    </row>
    <row r="185" spans="1:22" ht="23.25">
      <c r="A185" s="70"/>
      <c r="B185" s="118"/>
      <c r="C185" s="118"/>
      <c r="D185" s="118"/>
      <c r="E185" s="118"/>
      <c r="F185" s="118"/>
      <c r="G185" s="122"/>
      <c r="H185" s="120"/>
      <c r="I185" s="120"/>
      <c r="J185" s="121"/>
      <c r="K185" s="122"/>
      <c r="L185" s="123"/>
      <c r="M185" s="123"/>
      <c r="N185" s="123"/>
      <c r="O185" s="124"/>
      <c r="P185" s="125"/>
      <c r="Q185" s="126"/>
      <c r="R185" s="124"/>
      <c r="S185" s="139"/>
      <c r="T185" s="139"/>
      <c r="U185" s="136"/>
      <c r="V185" s="70"/>
    </row>
    <row r="186" spans="1:22" ht="23.25">
      <c r="A186" s="70"/>
      <c r="B186" s="118"/>
      <c r="C186" s="118"/>
      <c r="D186" s="118"/>
      <c r="E186" s="118"/>
      <c r="F186" s="118"/>
      <c r="G186" s="118"/>
      <c r="H186" s="119"/>
      <c r="I186" s="120"/>
      <c r="J186" s="121"/>
      <c r="K186" s="122"/>
      <c r="L186" s="123"/>
      <c r="M186" s="123"/>
      <c r="N186" s="123"/>
      <c r="O186" s="124"/>
      <c r="P186" s="125"/>
      <c r="Q186" s="126"/>
      <c r="R186" s="124"/>
      <c r="S186" s="139"/>
      <c r="T186" s="139"/>
      <c r="U186" s="136"/>
      <c r="V186" s="70"/>
    </row>
    <row r="187" spans="1:22" ht="23.25">
      <c r="A187" s="70"/>
      <c r="B187" s="118"/>
      <c r="C187" s="118"/>
      <c r="D187" s="118"/>
      <c r="E187" s="118"/>
      <c r="F187" s="118"/>
      <c r="G187" s="118"/>
      <c r="H187" s="119"/>
      <c r="I187" s="120"/>
      <c r="J187" s="121"/>
      <c r="K187" s="122"/>
      <c r="L187" s="123"/>
      <c r="M187" s="123"/>
      <c r="N187" s="123"/>
      <c r="O187" s="124"/>
      <c r="P187" s="125"/>
      <c r="Q187" s="126"/>
      <c r="R187" s="124"/>
      <c r="S187" s="139"/>
      <c r="T187" s="139"/>
      <c r="U187" s="136"/>
      <c r="V187" s="70"/>
    </row>
    <row r="188" spans="1:22" ht="23.25">
      <c r="A188" s="70"/>
      <c r="B188" s="118"/>
      <c r="C188" s="118"/>
      <c r="D188" s="118"/>
      <c r="E188" s="118"/>
      <c r="F188" s="118"/>
      <c r="G188" s="198"/>
      <c r="H188" s="119"/>
      <c r="I188" s="120"/>
      <c r="J188" s="121"/>
      <c r="K188" s="122"/>
      <c r="L188" s="123"/>
      <c r="M188" s="123"/>
      <c r="N188" s="123"/>
      <c r="O188" s="124"/>
      <c r="P188" s="125"/>
      <c r="Q188" s="126"/>
      <c r="R188" s="124"/>
      <c r="S188" s="139"/>
      <c r="T188" s="139"/>
      <c r="U188" s="136"/>
      <c r="V188" s="70"/>
    </row>
    <row r="189" spans="1:22" ht="23.25">
      <c r="A189" s="70"/>
      <c r="B189" s="118"/>
      <c r="C189" s="118"/>
      <c r="D189" s="118"/>
      <c r="E189" s="118"/>
      <c r="F189" s="118"/>
      <c r="G189" s="118"/>
      <c r="H189" s="119"/>
      <c r="I189" s="120"/>
      <c r="J189" s="121"/>
      <c r="K189" s="122"/>
      <c r="L189" s="123"/>
      <c r="M189" s="123"/>
      <c r="N189" s="123"/>
      <c r="O189" s="124"/>
      <c r="P189" s="125"/>
      <c r="Q189" s="126"/>
      <c r="R189" s="124"/>
      <c r="S189" s="139"/>
      <c r="T189" s="139"/>
      <c r="U189" s="136"/>
      <c r="V189" s="70"/>
    </row>
    <row r="190" spans="1:22" ht="23.25">
      <c r="A190" s="70"/>
      <c r="B190" s="161"/>
      <c r="C190" s="161"/>
      <c r="D190" s="161"/>
      <c r="E190" s="161"/>
      <c r="F190" s="161"/>
      <c r="G190" s="161"/>
      <c r="H190" s="144"/>
      <c r="I190" s="145"/>
      <c r="J190" s="146"/>
      <c r="K190" s="147"/>
      <c r="L190" s="148"/>
      <c r="M190" s="148"/>
      <c r="N190" s="148"/>
      <c r="O190" s="162"/>
      <c r="P190" s="163"/>
      <c r="Q190" s="164"/>
      <c r="R190" s="162"/>
      <c r="S190" s="165"/>
      <c r="T190" s="165"/>
      <c r="U190" s="165"/>
      <c r="V190" s="70"/>
    </row>
    <row r="191" spans="1:22" ht="23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155"/>
      <c r="Q191" s="155"/>
      <c r="R191" s="155"/>
      <c r="S191" s="155"/>
      <c r="T191" s="155"/>
      <c r="U191" s="155"/>
      <c r="V191" s="70"/>
    </row>
    <row r="192" spans="1:22" ht="23.25">
      <c r="A192" s="203"/>
      <c r="B192" s="203"/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4"/>
      <c r="Q192" s="204"/>
      <c r="R192" s="204"/>
      <c r="S192" s="204"/>
      <c r="T192" s="204"/>
      <c r="U192" s="205"/>
      <c r="V192" s="203"/>
    </row>
    <row r="193" spans="1:22" ht="23.25">
      <c r="A193" s="203"/>
      <c r="B193" s="87"/>
      <c r="C193" s="87"/>
      <c r="D193" s="87"/>
      <c r="E193" s="87"/>
      <c r="F193" s="87"/>
      <c r="G193" s="87"/>
      <c r="H193" s="203"/>
      <c r="I193" s="203"/>
      <c r="J193" s="203"/>
      <c r="K193" s="87"/>
      <c r="L193" s="87"/>
      <c r="M193" s="87"/>
      <c r="N193" s="87"/>
      <c r="O193" s="87"/>
      <c r="P193" s="87"/>
      <c r="Q193" s="87"/>
      <c r="R193" s="87"/>
      <c r="S193" s="206"/>
      <c r="T193" s="87"/>
      <c r="U193" s="87"/>
      <c r="V193" s="203"/>
    </row>
    <row r="194" spans="1:22" ht="23.25">
      <c r="A194" s="203"/>
      <c r="B194" s="87"/>
      <c r="C194" s="87"/>
      <c r="D194" s="87"/>
      <c r="E194" s="87"/>
      <c r="F194" s="87"/>
      <c r="G194" s="87"/>
      <c r="H194" s="203"/>
      <c r="I194" s="203"/>
      <c r="J194" s="203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203"/>
    </row>
    <row r="195" spans="1:22" ht="23.25">
      <c r="A195" s="203"/>
      <c r="B195" s="87"/>
      <c r="C195" s="87"/>
      <c r="D195" s="87"/>
      <c r="E195" s="87"/>
      <c r="F195" s="87"/>
      <c r="G195" s="87"/>
      <c r="H195" s="203"/>
      <c r="I195" s="108"/>
      <c r="J195" s="203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203"/>
    </row>
    <row r="196" spans="1:22" ht="23.25">
      <c r="A196" s="203"/>
      <c r="B196" s="203"/>
      <c r="C196" s="203"/>
      <c r="D196" s="203"/>
      <c r="E196" s="203"/>
      <c r="F196" s="203"/>
      <c r="G196" s="203"/>
      <c r="H196" s="203"/>
      <c r="I196" s="108"/>
      <c r="J196" s="203"/>
      <c r="K196" s="108"/>
      <c r="L196" s="203"/>
      <c r="M196" s="203"/>
      <c r="N196" s="203"/>
      <c r="O196" s="87"/>
      <c r="P196" s="87"/>
      <c r="Q196" s="87"/>
      <c r="R196" s="87"/>
      <c r="S196" s="203"/>
      <c r="T196" s="203"/>
      <c r="U196" s="87"/>
      <c r="V196" s="203"/>
    </row>
    <row r="197" spans="1:22" ht="23.25">
      <c r="A197" s="203"/>
      <c r="B197" s="108"/>
      <c r="C197" s="108"/>
      <c r="D197" s="108"/>
      <c r="E197" s="108"/>
      <c r="F197" s="108"/>
      <c r="G197" s="108"/>
      <c r="H197" s="203"/>
      <c r="I197" s="203"/>
      <c r="J197" s="203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87"/>
      <c r="V197" s="203"/>
    </row>
    <row r="198" spans="1:22" ht="23.25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108"/>
      <c r="L198" s="87"/>
      <c r="M198" s="87"/>
      <c r="N198" s="87"/>
      <c r="O198" s="108"/>
      <c r="P198" s="108"/>
      <c r="Q198" s="108"/>
      <c r="R198" s="108"/>
      <c r="S198" s="203"/>
      <c r="T198" s="203"/>
      <c r="U198" s="87"/>
      <c r="V198" s="203"/>
    </row>
    <row r="199" spans="1:22" ht="23.25">
      <c r="A199" s="203"/>
      <c r="B199" s="207"/>
      <c r="C199" s="207"/>
      <c r="D199" s="207"/>
      <c r="E199" s="207"/>
      <c r="F199" s="207"/>
      <c r="G199" s="207"/>
      <c r="H199" s="199"/>
      <c r="I199" s="199"/>
      <c r="J199" s="199"/>
      <c r="K199" s="208"/>
      <c r="L199" s="209"/>
      <c r="M199" s="209"/>
      <c r="N199" s="209"/>
      <c r="O199" s="124"/>
      <c r="P199" s="124"/>
      <c r="Q199" s="124"/>
      <c r="R199" s="124"/>
      <c r="S199" s="124"/>
      <c r="T199" s="124"/>
      <c r="U199" s="124"/>
      <c r="V199" s="203"/>
    </row>
    <row r="200" spans="1:22" ht="23.25">
      <c r="A200" s="203"/>
      <c r="B200" s="207"/>
      <c r="C200" s="207"/>
      <c r="D200" s="207"/>
      <c r="E200" s="207"/>
      <c r="F200" s="207"/>
      <c r="G200" s="207"/>
      <c r="H200" s="199"/>
      <c r="I200" s="199"/>
      <c r="J200" s="199"/>
      <c r="K200" s="208"/>
      <c r="L200" s="209"/>
      <c r="M200" s="209"/>
      <c r="N200" s="209"/>
      <c r="O200" s="124"/>
      <c r="P200" s="124"/>
      <c r="Q200" s="124"/>
      <c r="R200" s="124"/>
      <c r="S200" s="124"/>
      <c r="T200" s="124"/>
      <c r="U200" s="124"/>
      <c r="V200" s="203"/>
    </row>
    <row r="201" spans="1:22" ht="23.25">
      <c r="A201" s="203"/>
      <c r="B201" s="207"/>
      <c r="C201" s="207"/>
      <c r="D201" s="207"/>
      <c r="E201" s="207"/>
      <c r="F201" s="207"/>
      <c r="G201" s="207"/>
      <c r="H201" s="199"/>
      <c r="I201" s="199"/>
      <c r="J201" s="199"/>
      <c r="K201" s="208"/>
      <c r="L201" s="209"/>
      <c r="M201" s="209"/>
      <c r="N201" s="209"/>
      <c r="O201" s="124"/>
      <c r="P201" s="124"/>
      <c r="Q201" s="124"/>
      <c r="R201" s="124"/>
      <c r="S201" s="124"/>
      <c r="T201" s="124"/>
      <c r="U201" s="124"/>
      <c r="V201" s="203"/>
    </row>
    <row r="202" spans="1:22" ht="23.25">
      <c r="A202" s="203"/>
      <c r="B202" s="207"/>
      <c r="C202" s="207"/>
      <c r="D202" s="207"/>
      <c r="E202" s="207"/>
      <c r="F202" s="207"/>
      <c r="G202" s="207"/>
      <c r="H202" s="199"/>
      <c r="I202" s="199"/>
      <c r="J202" s="199"/>
      <c r="K202" s="208"/>
      <c r="L202" s="203"/>
      <c r="M202" s="203"/>
      <c r="N202" s="203"/>
      <c r="O202" s="124"/>
      <c r="P202" s="124"/>
      <c r="Q202" s="124"/>
      <c r="R202" s="124"/>
      <c r="S202" s="210"/>
      <c r="T202" s="210"/>
      <c r="U202" s="210"/>
      <c r="V202" s="203"/>
    </row>
    <row r="203" spans="1:22" ht="23.25">
      <c r="A203" s="203"/>
      <c r="B203" s="207"/>
      <c r="C203" s="207"/>
      <c r="D203" s="207"/>
      <c r="E203" s="207"/>
      <c r="F203" s="207"/>
      <c r="G203" s="207"/>
      <c r="H203" s="199"/>
      <c r="I203" s="199"/>
      <c r="J203" s="199"/>
      <c r="K203" s="208"/>
      <c r="L203" s="209"/>
      <c r="M203" s="209"/>
      <c r="N203" s="209"/>
      <c r="O203" s="124"/>
      <c r="P203" s="124"/>
      <c r="Q203" s="124"/>
      <c r="R203" s="124"/>
      <c r="S203" s="124"/>
      <c r="T203" s="124"/>
      <c r="U203" s="124"/>
      <c r="V203" s="203"/>
    </row>
    <row r="204" spans="1:22" ht="23.25">
      <c r="A204" s="203"/>
      <c r="B204" s="207"/>
      <c r="C204" s="207"/>
      <c r="D204" s="207"/>
      <c r="E204" s="207"/>
      <c r="F204" s="207"/>
      <c r="G204" s="207"/>
      <c r="H204" s="199"/>
      <c r="I204" s="199"/>
      <c r="J204" s="199"/>
      <c r="K204" s="208"/>
      <c r="L204" s="203"/>
      <c r="M204" s="203"/>
      <c r="N204" s="203"/>
      <c r="O204" s="124"/>
      <c r="P204" s="124"/>
      <c r="Q204" s="124"/>
      <c r="R204" s="124"/>
      <c r="S204" s="210"/>
      <c r="T204" s="210"/>
      <c r="U204" s="210"/>
      <c r="V204" s="203"/>
    </row>
    <row r="205" spans="1:22" ht="23.25">
      <c r="A205" s="203"/>
      <c r="B205" s="207"/>
      <c r="C205" s="207"/>
      <c r="D205" s="207"/>
      <c r="E205" s="207"/>
      <c r="F205" s="207"/>
      <c r="G205" s="207"/>
      <c r="H205" s="199"/>
      <c r="I205" s="199"/>
      <c r="J205" s="199"/>
      <c r="K205" s="208"/>
      <c r="L205" s="209"/>
      <c r="M205" s="209"/>
      <c r="N205" s="209"/>
      <c r="O205" s="124"/>
      <c r="P205" s="124"/>
      <c r="Q205" s="124"/>
      <c r="R205" s="124"/>
      <c r="S205" s="124"/>
      <c r="T205" s="124"/>
      <c r="U205" s="124"/>
      <c r="V205" s="203"/>
    </row>
    <row r="206" spans="1:22" ht="23.25">
      <c r="A206" s="203"/>
      <c r="B206" s="207"/>
      <c r="C206" s="207"/>
      <c r="D206" s="207"/>
      <c r="E206" s="207"/>
      <c r="F206" s="207"/>
      <c r="G206" s="207"/>
      <c r="H206" s="199"/>
      <c r="I206" s="199"/>
      <c r="J206" s="199"/>
      <c r="K206" s="208"/>
      <c r="L206" s="203"/>
      <c r="M206" s="203"/>
      <c r="N206" s="203"/>
      <c r="O206" s="124"/>
      <c r="P206" s="124"/>
      <c r="Q206" s="124"/>
      <c r="R206" s="124"/>
      <c r="S206" s="210"/>
      <c r="T206" s="210"/>
      <c r="U206" s="210"/>
      <c r="V206" s="203"/>
    </row>
    <row r="207" spans="1:22" ht="23.25">
      <c r="A207" s="203"/>
      <c r="B207" s="207"/>
      <c r="C207" s="207"/>
      <c r="D207" s="207"/>
      <c r="E207" s="207"/>
      <c r="F207" s="207"/>
      <c r="G207" s="207"/>
      <c r="H207" s="199"/>
      <c r="I207" s="199"/>
      <c r="J207" s="199"/>
      <c r="K207" s="208"/>
      <c r="L207" s="209"/>
      <c r="M207" s="209"/>
      <c r="N207" s="209"/>
      <c r="O207" s="124"/>
      <c r="P207" s="124"/>
      <c r="Q207" s="124"/>
      <c r="R207" s="124"/>
      <c r="S207" s="210"/>
      <c r="T207" s="210"/>
      <c r="U207" s="210"/>
      <c r="V207" s="203"/>
    </row>
    <row r="208" spans="1:22" ht="23.25">
      <c r="A208" s="203"/>
      <c r="B208" s="207"/>
      <c r="C208" s="207"/>
      <c r="D208" s="207"/>
      <c r="E208" s="207"/>
      <c r="F208" s="207"/>
      <c r="G208" s="207"/>
      <c r="H208" s="199"/>
      <c r="I208" s="199"/>
      <c r="J208" s="199"/>
      <c r="K208" s="208"/>
      <c r="L208" s="203"/>
      <c r="M208" s="203"/>
      <c r="N208" s="203"/>
      <c r="O208" s="124"/>
      <c r="P208" s="124"/>
      <c r="Q208" s="124"/>
      <c r="R208" s="124"/>
      <c r="S208" s="124"/>
      <c r="T208" s="124"/>
      <c r="U208" s="124"/>
      <c r="V208" s="203"/>
    </row>
    <row r="209" spans="1:22" ht="23.25">
      <c r="A209" s="203"/>
      <c r="B209" s="207"/>
      <c r="C209" s="207"/>
      <c r="D209" s="207"/>
      <c r="E209" s="207"/>
      <c r="F209" s="207"/>
      <c r="G209" s="207"/>
      <c r="H209" s="199"/>
      <c r="I209" s="199"/>
      <c r="J209" s="199"/>
      <c r="K209" s="208"/>
      <c r="L209" s="203"/>
      <c r="M209" s="203"/>
      <c r="N209" s="203"/>
      <c r="O209" s="124"/>
      <c r="P209" s="124"/>
      <c r="Q209" s="124"/>
      <c r="R209" s="124"/>
      <c r="S209" s="210"/>
      <c r="T209" s="210"/>
      <c r="U209" s="210"/>
      <c r="V209" s="203"/>
    </row>
    <row r="210" spans="1:22" ht="23.25">
      <c r="A210" s="203"/>
      <c r="B210" s="207"/>
      <c r="C210" s="207"/>
      <c r="D210" s="207"/>
      <c r="E210" s="207"/>
      <c r="F210" s="207"/>
      <c r="G210" s="207"/>
      <c r="H210" s="199"/>
      <c r="I210" s="199"/>
      <c r="J210" s="199"/>
      <c r="K210" s="208"/>
      <c r="L210" s="209"/>
      <c r="M210" s="209"/>
      <c r="N210" s="209"/>
      <c r="O210" s="124"/>
      <c r="P210" s="124"/>
      <c r="Q210" s="124"/>
      <c r="R210" s="124"/>
      <c r="S210" s="124"/>
      <c r="T210" s="124"/>
      <c r="U210" s="124"/>
      <c r="V210" s="203"/>
    </row>
    <row r="211" spans="1:22" ht="23.25">
      <c r="A211" s="203"/>
      <c r="B211" s="207"/>
      <c r="C211" s="207"/>
      <c r="D211" s="207"/>
      <c r="E211" s="207"/>
      <c r="F211" s="207"/>
      <c r="G211" s="207"/>
      <c r="H211" s="199"/>
      <c r="I211" s="199"/>
      <c r="J211" s="199"/>
      <c r="K211" s="208"/>
      <c r="L211" s="209"/>
      <c r="M211" s="209"/>
      <c r="N211" s="209"/>
      <c r="O211" s="124"/>
      <c r="P211" s="124"/>
      <c r="Q211" s="124"/>
      <c r="R211" s="124"/>
      <c r="S211" s="124"/>
      <c r="T211" s="124"/>
      <c r="U211" s="124"/>
      <c r="V211" s="203"/>
    </row>
    <row r="212" spans="1:22" ht="23.25">
      <c r="A212" s="203"/>
      <c r="B212" s="207"/>
      <c r="C212" s="207"/>
      <c r="D212" s="207"/>
      <c r="E212" s="207"/>
      <c r="F212" s="207"/>
      <c r="G212" s="207"/>
      <c r="H212" s="199"/>
      <c r="I212" s="199"/>
      <c r="J212" s="199"/>
      <c r="K212" s="208"/>
      <c r="L212" s="203"/>
      <c r="M212" s="203"/>
      <c r="N212" s="203"/>
      <c r="O212" s="124"/>
      <c r="P212" s="124"/>
      <c r="Q212" s="124"/>
      <c r="R212" s="124"/>
      <c r="S212" s="210"/>
      <c r="T212" s="210"/>
      <c r="U212" s="210"/>
      <c r="V212" s="203"/>
    </row>
    <row r="213" spans="1:22" ht="23.25">
      <c r="A213" s="203"/>
      <c r="B213" s="207"/>
      <c r="C213" s="207"/>
      <c r="D213" s="207"/>
      <c r="E213" s="207"/>
      <c r="F213" s="207"/>
      <c r="G213" s="207"/>
      <c r="H213" s="199"/>
      <c r="I213" s="199"/>
      <c r="J213" s="199"/>
      <c r="K213" s="208"/>
      <c r="L213" s="209"/>
      <c r="M213" s="209"/>
      <c r="N213" s="209"/>
      <c r="O213" s="124"/>
      <c r="P213" s="124"/>
      <c r="Q213" s="124"/>
      <c r="R213" s="124"/>
      <c r="S213" s="124"/>
      <c r="T213" s="124"/>
      <c r="U213" s="124"/>
      <c r="V213" s="203"/>
    </row>
    <row r="214" spans="1:22" ht="23.25">
      <c r="A214" s="203"/>
      <c r="B214" s="207"/>
      <c r="C214" s="207"/>
      <c r="D214" s="207"/>
      <c r="E214" s="207"/>
      <c r="F214" s="207"/>
      <c r="G214" s="207"/>
      <c r="H214" s="199"/>
      <c r="I214" s="199"/>
      <c r="J214" s="199"/>
      <c r="K214" s="208"/>
      <c r="L214" s="209"/>
      <c r="M214" s="209"/>
      <c r="N214" s="209"/>
      <c r="O214" s="124"/>
      <c r="P214" s="124"/>
      <c r="Q214" s="124"/>
      <c r="R214" s="124"/>
      <c r="S214" s="124"/>
      <c r="T214" s="124"/>
      <c r="U214" s="124"/>
      <c r="V214" s="203"/>
    </row>
    <row r="215" spans="1:22" ht="23.25">
      <c r="A215" s="203"/>
      <c r="B215" s="207"/>
      <c r="C215" s="207"/>
      <c r="D215" s="207"/>
      <c r="E215" s="207"/>
      <c r="F215" s="207"/>
      <c r="G215" s="207"/>
      <c r="H215" s="199"/>
      <c r="I215" s="199"/>
      <c r="J215" s="199"/>
      <c r="K215" s="208"/>
      <c r="L215" s="209"/>
      <c r="M215" s="209"/>
      <c r="N215" s="209"/>
      <c r="O215" s="124"/>
      <c r="P215" s="124"/>
      <c r="Q215" s="124"/>
      <c r="R215" s="124"/>
      <c r="S215" s="124"/>
      <c r="T215" s="124"/>
      <c r="U215" s="124"/>
      <c r="V215" s="203"/>
    </row>
    <row r="216" spans="1:22" ht="23.25">
      <c r="A216" s="203"/>
      <c r="B216" s="207"/>
      <c r="C216" s="207"/>
      <c r="D216" s="207"/>
      <c r="E216" s="207"/>
      <c r="F216" s="207"/>
      <c r="G216" s="207"/>
      <c r="H216" s="199"/>
      <c r="I216" s="199"/>
      <c r="J216" s="199"/>
      <c r="K216" s="208"/>
      <c r="L216" s="203"/>
      <c r="M216" s="203"/>
      <c r="N216" s="203"/>
      <c r="O216" s="124"/>
      <c r="P216" s="124"/>
      <c r="Q216" s="124"/>
      <c r="R216" s="124"/>
      <c r="S216" s="210"/>
      <c r="T216" s="210"/>
      <c r="U216" s="210"/>
      <c r="V216" s="203"/>
    </row>
    <row r="217" spans="1:22" ht="23.25">
      <c r="A217" s="203"/>
      <c r="B217" s="207"/>
      <c r="C217" s="207"/>
      <c r="D217" s="207"/>
      <c r="E217" s="207"/>
      <c r="F217" s="207"/>
      <c r="G217" s="207"/>
      <c r="H217" s="199"/>
      <c r="I217" s="199"/>
      <c r="J217" s="199"/>
      <c r="K217" s="208"/>
      <c r="L217" s="209"/>
      <c r="M217" s="209"/>
      <c r="N217" s="209"/>
      <c r="O217" s="124"/>
      <c r="P217" s="124"/>
      <c r="Q217" s="124"/>
      <c r="R217" s="124"/>
      <c r="S217" s="124"/>
      <c r="T217" s="124"/>
      <c r="U217" s="124"/>
      <c r="V217" s="203"/>
    </row>
    <row r="218" spans="1:22" ht="23.25">
      <c r="A218" s="203"/>
      <c r="B218" s="207"/>
      <c r="C218" s="207"/>
      <c r="D218" s="207"/>
      <c r="E218" s="207"/>
      <c r="F218" s="207"/>
      <c r="G218" s="207"/>
      <c r="H218" s="199"/>
      <c r="I218" s="199"/>
      <c r="J218" s="199"/>
      <c r="K218" s="208"/>
      <c r="L218" s="203"/>
      <c r="M218" s="203"/>
      <c r="N218" s="203"/>
      <c r="O218" s="124"/>
      <c r="P218" s="124"/>
      <c r="Q218" s="124"/>
      <c r="R218" s="124"/>
      <c r="S218" s="210"/>
      <c r="T218" s="210"/>
      <c r="U218" s="210"/>
      <c r="V218" s="203"/>
    </row>
    <row r="219" spans="1:22" ht="23.25">
      <c r="A219" s="203"/>
      <c r="B219" s="207"/>
      <c r="C219" s="207"/>
      <c r="D219" s="207"/>
      <c r="E219" s="207"/>
      <c r="F219" s="207"/>
      <c r="G219" s="207"/>
      <c r="H219" s="199"/>
      <c r="I219" s="199"/>
      <c r="J219" s="199"/>
      <c r="K219" s="208"/>
      <c r="L219" s="209"/>
      <c r="M219" s="209"/>
      <c r="N219" s="209"/>
      <c r="O219" s="124"/>
      <c r="P219" s="124"/>
      <c r="Q219" s="124"/>
      <c r="R219" s="124"/>
      <c r="S219" s="124"/>
      <c r="T219" s="124"/>
      <c r="U219" s="124"/>
      <c r="V219" s="203"/>
    </row>
    <row r="220" spans="1:22" ht="23.25">
      <c r="A220" s="203"/>
      <c r="B220" s="207"/>
      <c r="C220" s="207"/>
      <c r="D220" s="207"/>
      <c r="E220" s="207"/>
      <c r="F220" s="207"/>
      <c r="G220" s="207"/>
      <c r="H220" s="199"/>
      <c r="I220" s="199"/>
      <c r="J220" s="199"/>
      <c r="K220" s="208"/>
      <c r="L220" s="203"/>
      <c r="M220" s="203"/>
      <c r="N220" s="203"/>
      <c r="O220" s="124"/>
      <c r="P220" s="124"/>
      <c r="Q220" s="124"/>
      <c r="R220" s="124"/>
      <c r="S220" s="210"/>
      <c r="T220" s="210"/>
      <c r="U220" s="210"/>
      <c r="V220" s="203"/>
    </row>
    <row r="221" spans="1:22" ht="23.25">
      <c r="A221" s="203"/>
      <c r="B221" s="207"/>
      <c r="C221" s="207"/>
      <c r="D221" s="207"/>
      <c r="E221" s="207"/>
      <c r="F221" s="207"/>
      <c r="G221" s="207"/>
      <c r="H221" s="199"/>
      <c r="I221" s="199"/>
      <c r="J221" s="199"/>
      <c r="K221" s="208"/>
      <c r="L221" s="209"/>
      <c r="M221" s="209"/>
      <c r="N221" s="209"/>
      <c r="O221" s="124"/>
      <c r="P221" s="124"/>
      <c r="Q221" s="124"/>
      <c r="R221" s="124"/>
      <c r="S221" s="124"/>
      <c r="T221" s="124"/>
      <c r="U221" s="124"/>
      <c r="V221" s="203"/>
    </row>
    <row r="222" spans="1:22" ht="23.25">
      <c r="A222" s="203"/>
      <c r="B222" s="207"/>
      <c r="C222" s="207"/>
      <c r="D222" s="207"/>
      <c r="E222" s="207"/>
      <c r="F222" s="207"/>
      <c r="G222" s="207"/>
      <c r="H222" s="199"/>
      <c r="I222" s="199"/>
      <c r="J222" s="199"/>
      <c r="K222" s="208"/>
      <c r="L222" s="209"/>
      <c r="M222" s="209"/>
      <c r="N222" s="209"/>
      <c r="O222" s="124"/>
      <c r="P222" s="124"/>
      <c r="Q222" s="124"/>
      <c r="R222" s="124"/>
      <c r="S222" s="124"/>
      <c r="T222" s="124"/>
      <c r="U222" s="124"/>
      <c r="V222" s="203"/>
    </row>
    <row r="223" spans="1:22" ht="23.25">
      <c r="A223" s="203"/>
      <c r="B223" s="207"/>
      <c r="C223" s="207"/>
      <c r="D223" s="207"/>
      <c r="E223" s="207"/>
      <c r="F223" s="207"/>
      <c r="G223" s="207"/>
      <c r="H223" s="199"/>
      <c r="I223" s="199"/>
      <c r="J223" s="199"/>
      <c r="K223" s="208"/>
      <c r="L223" s="209"/>
      <c r="M223" s="209"/>
      <c r="N223" s="209"/>
      <c r="O223" s="124"/>
      <c r="P223" s="124"/>
      <c r="Q223" s="124"/>
      <c r="R223" s="124"/>
      <c r="S223" s="124"/>
      <c r="T223" s="124"/>
      <c r="U223" s="124"/>
      <c r="V223" s="203"/>
    </row>
    <row r="224" spans="1:22" ht="23.25">
      <c r="A224" s="203"/>
      <c r="B224" s="207"/>
      <c r="C224" s="207"/>
      <c r="D224" s="207"/>
      <c r="E224" s="207"/>
      <c r="F224" s="207"/>
      <c r="G224" s="207"/>
      <c r="H224" s="199"/>
      <c r="I224" s="199"/>
      <c r="J224" s="199"/>
      <c r="K224" s="208"/>
      <c r="L224" s="209"/>
      <c r="M224" s="209"/>
      <c r="N224" s="209"/>
      <c r="O224" s="124"/>
      <c r="P224" s="124"/>
      <c r="Q224" s="124"/>
      <c r="R224" s="124"/>
      <c r="S224" s="124"/>
      <c r="T224" s="124"/>
      <c r="U224" s="124"/>
      <c r="V224" s="203"/>
    </row>
    <row r="225" spans="1:22" ht="23.25">
      <c r="A225" s="203"/>
      <c r="B225" s="207"/>
      <c r="C225" s="207"/>
      <c r="D225" s="207"/>
      <c r="E225" s="207"/>
      <c r="F225" s="207"/>
      <c r="G225" s="207"/>
      <c r="H225" s="199"/>
      <c r="I225" s="199"/>
      <c r="J225" s="199"/>
      <c r="K225" s="208"/>
      <c r="L225" s="209"/>
      <c r="M225" s="209"/>
      <c r="N225" s="209"/>
      <c r="O225" s="124"/>
      <c r="P225" s="124"/>
      <c r="Q225" s="124"/>
      <c r="R225" s="124"/>
      <c r="S225" s="124"/>
      <c r="T225" s="124"/>
      <c r="U225" s="124"/>
      <c r="V225" s="203"/>
    </row>
    <row r="226" spans="1:22" ht="23.25">
      <c r="A226" s="203"/>
      <c r="B226" s="207"/>
      <c r="C226" s="207"/>
      <c r="D226" s="207"/>
      <c r="E226" s="207"/>
      <c r="F226" s="207"/>
      <c r="G226" s="207"/>
      <c r="H226" s="199"/>
      <c r="I226" s="199"/>
      <c r="J226" s="199"/>
      <c r="K226" s="208"/>
      <c r="L226" s="209"/>
      <c r="M226" s="209"/>
      <c r="N226" s="209"/>
      <c r="O226" s="124"/>
      <c r="P226" s="124"/>
      <c r="Q226" s="124"/>
      <c r="R226" s="124"/>
      <c r="S226" s="124"/>
      <c r="T226" s="124"/>
      <c r="U226" s="124"/>
      <c r="V226" s="203"/>
    </row>
    <row r="227" spans="1:22" ht="23.25">
      <c r="A227" s="203"/>
      <c r="B227" s="207"/>
      <c r="C227" s="207"/>
      <c r="D227" s="207"/>
      <c r="E227" s="207"/>
      <c r="F227" s="207"/>
      <c r="G227" s="207"/>
      <c r="H227" s="199"/>
      <c r="I227" s="199"/>
      <c r="J227" s="199"/>
      <c r="K227" s="208"/>
      <c r="L227" s="209"/>
      <c r="M227" s="209"/>
      <c r="N227" s="209"/>
      <c r="O227" s="124"/>
      <c r="P227" s="124"/>
      <c r="Q227" s="124"/>
      <c r="R227" s="124"/>
      <c r="S227" s="124"/>
      <c r="T227" s="124"/>
      <c r="U227" s="124"/>
      <c r="V227" s="203"/>
    </row>
    <row r="228" spans="1:22" ht="23.25">
      <c r="A228" s="203"/>
      <c r="B228" s="207"/>
      <c r="C228" s="207"/>
      <c r="D228" s="207"/>
      <c r="E228" s="207"/>
      <c r="F228" s="207"/>
      <c r="G228" s="207"/>
      <c r="H228" s="199"/>
      <c r="I228" s="199"/>
      <c r="J228" s="199"/>
      <c r="K228" s="208"/>
      <c r="L228" s="209"/>
      <c r="M228" s="209"/>
      <c r="N228" s="209"/>
      <c r="O228" s="124"/>
      <c r="P228" s="124"/>
      <c r="Q228" s="124"/>
      <c r="R228" s="124"/>
      <c r="S228" s="124"/>
      <c r="T228" s="124"/>
      <c r="U228" s="124"/>
      <c r="V228" s="203"/>
    </row>
    <row r="229" spans="1:22" ht="23.25">
      <c r="A229" s="70" t="s">
        <v>16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 t="s">
        <v>16</v>
      </c>
    </row>
    <row r="65422" spans="1:22" ht="23.25">
      <c r="A65422" s="1"/>
      <c r="B65422" s="1"/>
      <c r="C65422" s="1"/>
      <c r="D65422" s="1"/>
      <c r="E65422" s="1"/>
      <c r="F65422" s="1"/>
      <c r="G65422" s="1"/>
      <c r="H65422" s="1"/>
      <c r="I65422" s="1"/>
      <c r="J65422" s="1"/>
      <c r="K65422" s="1"/>
      <c r="L65422" s="1"/>
      <c r="M65422" s="1"/>
      <c r="N65422" s="1"/>
      <c r="O65422" s="1"/>
      <c r="P65422" s="29"/>
      <c r="Q65422" s="29"/>
      <c r="R65422" s="29"/>
      <c r="S65422" s="29"/>
      <c r="T65422" s="29"/>
      <c r="U65422" s="29"/>
      <c r="V65422" s="1"/>
    </row>
    <row r="65423" spans="1:22" ht="23.25">
      <c r="A65423" s="1"/>
      <c r="B65423" s="1" t="s">
        <v>120</v>
      </c>
      <c r="C65423" s="1"/>
      <c r="D65423" s="1"/>
      <c r="E65423" s="1"/>
      <c r="F65423" s="1"/>
      <c r="G65423" s="1"/>
      <c r="H65423" s="1"/>
      <c r="I65423" s="1"/>
      <c r="J65423" s="1"/>
      <c r="K65423" s="1"/>
      <c r="L65423" s="1"/>
      <c r="M65423" s="1"/>
      <c r="N65423" s="1"/>
      <c r="O65423" s="1"/>
      <c r="P65423" s="29"/>
      <c r="Q65423" s="29"/>
      <c r="R65423" s="29"/>
      <c r="S65423" s="29"/>
      <c r="T65423" s="29"/>
      <c r="U65423" s="34" t="s">
        <v>15</v>
      </c>
      <c r="V65423" s="1"/>
    </row>
    <row r="65424" spans="1:22" ht="23.25">
      <c r="A65424" s="1"/>
      <c r="B65424" s="52"/>
      <c r="C65424" s="2"/>
      <c r="D65424" s="2"/>
      <c r="E65424" s="2"/>
      <c r="F65424" s="2"/>
      <c r="G65424" s="3"/>
      <c r="H65424" s="4"/>
      <c r="I65424" s="4"/>
      <c r="J65424" s="5"/>
      <c r="K65424" s="60" t="s">
        <v>36</v>
      </c>
      <c r="L65424" s="61"/>
      <c r="M65424" s="61"/>
      <c r="N65424" s="61"/>
      <c r="O65424" s="61"/>
      <c r="P65424" s="61"/>
      <c r="Q65424" s="61"/>
      <c r="R65424" s="62"/>
      <c r="S65424" s="63"/>
      <c r="T65424" s="2"/>
      <c r="U65424" s="3"/>
      <c r="V65424" s="1"/>
    </row>
    <row r="65425" spans="1:22" ht="23.25">
      <c r="A65425" s="1"/>
      <c r="B65425" s="10"/>
      <c r="C65425" s="11"/>
      <c r="D65425" s="11"/>
      <c r="E65425" s="11"/>
      <c r="F65425" s="11"/>
      <c r="G65425" s="59"/>
      <c r="H65425" s="1"/>
      <c r="I65425" s="1"/>
      <c r="J65425" s="9"/>
      <c r="K65425" s="10"/>
      <c r="L65425" s="10"/>
      <c r="M65425" s="11"/>
      <c r="N65425" s="64"/>
      <c r="O65425" s="10" t="s">
        <v>23</v>
      </c>
      <c r="P65425" s="59"/>
      <c r="Q65425" s="11" t="s">
        <v>31</v>
      </c>
      <c r="R65425" s="11"/>
      <c r="S65425" s="65" t="s">
        <v>1</v>
      </c>
      <c r="T65425" s="11"/>
      <c r="U65425" s="59"/>
      <c r="V65425" s="1"/>
    </row>
    <row r="65426" spans="1:22" ht="23.25">
      <c r="A65426" s="1"/>
      <c r="B65426" s="69" t="s">
        <v>2</v>
      </c>
      <c r="C65426" s="7"/>
      <c r="D65426" s="7"/>
      <c r="E65426" s="7"/>
      <c r="F65426" s="7"/>
      <c r="G65426" s="8"/>
      <c r="H65426" s="1"/>
      <c r="I65426" s="14" t="s">
        <v>3</v>
      </c>
      <c r="J65426" s="9"/>
      <c r="K65426" s="10" t="s">
        <v>28</v>
      </c>
      <c r="L65426" s="10" t="s">
        <v>22</v>
      </c>
      <c r="M65426" s="11"/>
      <c r="N65426" s="64"/>
      <c r="O65426" s="10" t="s">
        <v>24</v>
      </c>
      <c r="P65426" s="59"/>
      <c r="Q65426" s="11" t="s">
        <v>26</v>
      </c>
      <c r="R65426" s="11"/>
      <c r="S65426" s="6" t="s">
        <v>35</v>
      </c>
      <c r="T65426" s="7"/>
      <c r="U65426" s="8"/>
      <c r="V65426" s="1"/>
    </row>
    <row r="65427" spans="1:22" ht="23.25">
      <c r="A65427" s="1"/>
      <c r="B65427" s="12"/>
      <c r="C65427" s="12"/>
      <c r="D65427" s="12"/>
      <c r="E65427" s="12"/>
      <c r="F65427" s="13"/>
      <c r="G65427" s="12"/>
      <c r="H65427" s="12"/>
      <c r="I65427" s="14"/>
      <c r="J65427" s="9"/>
      <c r="K65427" s="14" t="s">
        <v>29</v>
      </c>
      <c r="L65427" s="66"/>
      <c r="M65427" s="67"/>
      <c r="N65427" s="68"/>
      <c r="O65427" s="6" t="s">
        <v>32</v>
      </c>
      <c r="P65427" s="8"/>
      <c r="Q65427" s="58" t="s">
        <v>27</v>
      </c>
      <c r="R65427" s="11"/>
      <c r="S65427" s="12"/>
      <c r="T65427" s="12"/>
      <c r="U65427" s="15" t="s">
        <v>4</v>
      </c>
      <c r="V65427" s="1"/>
    </row>
    <row r="65428" spans="1:22" ht="23.25">
      <c r="A65428" s="1"/>
      <c r="B65428" s="16" t="s">
        <v>17</v>
      </c>
      <c r="C65428" s="16" t="s">
        <v>18</v>
      </c>
      <c r="D65428" s="16" t="s">
        <v>19</v>
      </c>
      <c r="E65428" s="16" t="s">
        <v>20</v>
      </c>
      <c r="F65428" s="17" t="s">
        <v>21</v>
      </c>
      <c r="G65428" s="16" t="s">
        <v>5</v>
      </c>
      <c r="H65428" s="12"/>
      <c r="I65428" s="1"/>
      <c r="J65428" s="9"/>
      <c r="K65428" s="14" t="s">
        <v>30</v>
      </c>
      <c r="L65428" s="17" t="s">
        <v>6</v>
      </c>
      <c r="M65428" s="17" t="s">
        <v>7</v>
      </c>
      <c r="N65428" s="17" t="s">
        <v>8</v>
      </c>
      <c r="O65428" s="14" t="s">
        <v>9</v>
      </c>
      <c r="P65428" s="18" t="s">
        <v>9</v>
      </c>
      <c r="Q65428" s="54" t="s">
        <v>12</v>
      </c>
      <c r="R65428" s="54" t="s">
        <v>25</v>
      </c>
      <c r="S65428" s="53" t="s">
        <v>6</v>
      </c>
      <c r="T65428" s="16" t="s">
        <v>10</v>
      </c>
      <c r="U65428" s="15" t="s">
        <v>11</v>
      </c>
      <c r="V65428" s="1"/>
    </row>
    <row r="65429" spans="1:22" ht="23.25">
      <c r="A65429" s="1"/>
      <c r="B65429" s="19"/>
      <c r="C65429" s="19"/>
      <c r="D65429" s="19"/>
      <c r="E65429" s="19"/>
      <c r="F65429" s="20"/>
      <c r="G65429" s="19"/>
      <c r="H65429" s="19"/>
      <c r="I65429" s="21"/>
      <c r="J65429" s="22"/>
      <c r="K65429" s="23"/>
      <c r="L65429" s="24"/>
      <c r="M65429" s="24"/>
      <c r="N65429" s="24"/>
      <c r="O65429" s="23" t="s">
        <v>12</v>
      </c>
      <c r="P65429" s="25" t="s">
        <v>13</v>
      </c>
      <c r="Q65429" s="55" t="s">
        <v>33</v>
      </c>
      <c r="R65429" s="55" t="s">
        <v>34</v>
      </c>
      <c r="S65429" s="21"/>
      <c r="T65429" s="19"/>
      <c r="U65429" s="24" t="s">
        <v>14</v>
      </c>
      <c r="V65429" s="1"/>
    </row>
    <row r="65430" spans="1:22" ht="23.25">
      <c r="A65430" s="1"/>
      <c r="B65430" s="28"/>
      <c r="C65430" s="28"/>
      <c r="D65430" s="28"/>
      <c r="E65430" s="28"/>
      <c r="F65430" s="30"/>
      <c r="G65430" s="28"/>
      <c r="H65430" s="48"/>
      <c r="I65430" s="36"/>
      <c r="J65430" s="49"/>
      <c r="K65430" s="26"/>
      <c r="L65430" s="27"/>
      <c r="M65430" s="27"/>
      <c r="N65430" s="27"/>
      <c r="O65430" s="38"/>
      <c r="P65430" s="39"/>
      <c r="Q65430" s="41"/>
      <c r="R65430" s="41"/>
      <c r="S65430" s="57"/>
      <c r="T65430" s="40"/>
      <c r="U65430" s="40"/>
      <c r="V65430" s="1"/>
    </row>
    <row r="65431" spans="1:22" ht="23.25">
      <c r="A65431" s="1"/>
      <c r="B65431" s="30"/>
      <c r="C65431" s="30"/>
      <c r="D65431" s="30"/>
      <c r="E65431" s="30"/>
      <c r="F65431" s="30"/>
      <c r="G65431" s="30"/>
      <c r="H65431" s="48"/>
      <c r="I65431" s="36"/>
      <c r="J65431" s="49"/>
      <c r="K65431" s="26"/>
      <c r="L65431" s="27"/>
      <c r="M65431" s="27"/>
      <c r="N65431" s="27"/>
      <c r="O65431" s="38"/>
      <c r="P65431" s="39"/>
      <c r="Q65431" s="41"/>
      <c r="R65431" s="38"/>
      <c r="S65431" s="40"/>
      <c r="T65431" s="40"/>
      <c r="U65431" s="40"/>
      <c r="V65431" s="1"/>
    </row>
    <row r="65432" spans="1:22" ht="23.25">
      <c r="A65432" s="1"/>
      <c r="B65432" s="30"/>
      <c r="C65432" s="30"/>
      <c r="D65432" s="30"/>
      <c r="E65432" s="30"/>
      <c r="F65432" s="30"/>
      <c r="G65432" s="30"/>
      <c r="H65432" s="48"/>
      <c r="I65432" s="36"/>
      <c r="J65432" s="49"/>
      <c r="K65432" s="26"/>
      <c r="L65432" s="27"/>
      <c r="M65432" s="27"/>
      <c r="N65432" s="27"/>
      <c r="O65432" s="38"/>
      <c r="P65432" s="39"/>
      <c r="Q65432" s="41"/>
      <c r="R65432" s="38"/>
      <c r="S65432" s="40"/>
      <c r="T65432" s="40"/>
      <c r="U65432" s="40"/>
      <c r="V65432" s="1"/>
    </row>
    <row r="65433" spans="1:22" ht="23.25">
      <c r="A65433" s="1"/>
      <c r="B65433" s="30"/>
      <c r="C65433" s="47"/>
      <c r="D65433" s="47"/>
      <c r="E65433" s="47"/>
      <c r="F65433" s="47"/>
      <c r="G65433" s="47"/>
      <c r="H65433" s="36"/>
      <c r="I65433" s="36"/>
      <c r="J65433" s="49"/>
      <c r="K65433" s="26"/>
      <c r="L65433" s="9"/>
      <c r="M65433" s="9"/>
      <c r="N65433" s="9"/>
      <c r="O65433" s="38"/>
      <c r="P65433" s="39"/>
      <c r="Q65433" s="41"/>
      <c r="R65433" s="38"/>
      <c r="S65433" s="46"/>
      <c r="T65433" s="42"/>
      <c r="U65433" s="42"/>
      <c r="V65433" s="1"/>
    </row>
    <row r="65434" spans="1:22" ht="23.25">
      <c r="A65434" s="1"/>
      <c r="B65434" s="30"/>
      <c r="C65434" s="30"/>
      <c r="D65434" s="30"/>
      <c r="E65434" s="30"/>
      <c r="F65434" s="30"/>
      <c r="G65434" s="30"/>
      <c r="H65434" s="48"/>
      <c r="I65434" s="36"/>
      <c r="J65434" s="49"/>
      <c r="K65434" s="26"/>
      <c r="L65434" s="27"/>
      <c r="M65434" s="27"/>
      <c r="N65434" s="27"/>
      <c r="O65434" s="38"/>
      <c r="P65434" s="39"/>
      <c r="Q65434" s="41"/>
      <c r="R65434" s="38"/>
      <c r="S65434" s="40"/>
      <c r="T65434" s="40"/>
      <c r="U65434" s="40"/>
      <c r="V65434" s="1"/>
    </row>
    <row r="65435" spans="1:22" ht="23.25">
      <c r="A65435" s="1"/>
      <c r="B65435" s="30"/>
      <c r="C65435" s="30"/>
      <c r="D65435" s="30"/>
      <c r="E65435" s="30"/>
      <c r="F65435" s="30"/>
      <c r="G65435" s="30"/>
      <c r="H65435" s="48"/>
      <c r="I65435" s="36"/>
      <c r="J65435" s="49"/>
      <c r="K65435" s="26"/>
      <c r="L65435" s="9"/>
      <c r="M65435" s="9"/>
      <c r="N65435" s="9"/>
      <c r="O65435" s="38"/>
      <c r="P65435" s="39"/>
      <c r="Q65435" s="41"/>
      <c r="R65435" s="38"/>
      <c r="S65435" s="46"/>
      <c r="T65435" s="42"/>
      <c r="U65435" s="42"/>
      <c r="V65435" s="1"/>
    </row>
    <row r="65436" spans="1:22" ht="23.25">
      <c r="A65436" s="1"/>
      <c r="B65436" s="30"/>
      <c r="C65436" s="30"/>
      <c r="D65436" s="30"/>
      <c r="E65436" s="30"/>
      <c r="F65436" s="30"/>
      <c r="G65436" s="30"/>
      <c r="H65436" s="48"/>
      <c r="I65436" s="36"/>
      <c r="J65436" s="49"/>
      <c r="K65436" s="26"/>
      <c r="L65436" s="27"/>
      <c r="M65436" s="27"/>
      <c r="N65436" s="27"/>
      <c r="O65436" s="38"/>
      <c r="P65436" s="39"/>
      <c r="Q65436" s="41"/>
      <c r="R65436" s="38"/>
      <c r="S65436" s="40"/>
      <c r="T65436" s="40"/>
      <c r="U65436" s="40"/>
      <c r="V65436" s="1"/>
    </row>
    <row r="65437" spans="1:22" ht="23.25">
      <c r="A65437" s="1"/>
      <c r="B65437" s="30"/>
      <c r="C65437" s="47"/>
      <c r="D65437" s="47"/>
      <c r="E65437" s="47"/>
      <c r="F65437" s="47"/>
      <c r="G65437" s="47"/>
      <c r="H65437" s="36"/>
      <c r="I65437" s="36"/>
      <c r="J65437" s="49"/>
      <c r="K65437" s="26"/>
      <c r="L65437" s="9"/>
      <c r="M65437" s="9"/>
      <c r="N65437" s="9"/>
      <c r="O65437" s="38"/>
      <c r="P65437" s="39"/>
      <c r="Q65437" s="41"/>
      <c r="R65437" s="38"/>
      <c r="S65437" s="46"/>
      <c r="T65437" s="42"/>
      <c r="U65437" s="42"/>
      <c r="V65437" s="1"/>
    </row>
    <row r="65438" spans="1:22" ht="23.25">
      <c r="A65438" s="1"/>
      <c r="B65438" s="30"/>
      <c r="C65438" s="30"/>
      <c r="D65438" s="30"/>
      <c r="E65438" s="30"/>
      <c r="F65438" s="30"/>
      <c r="G65438" s="30"/>
      <c r="H65438" s="48"/>
      <c r="I65438" s="36"/>
      <c r="J65438" s="49"/>
      <c r="K65438" s="26"/>
      <c r="L65438" s="27"/>
      <c r="M65438" s="27"/>
      <c r="N65438" s="27"/>
      <c r="O65438" s="38"/>
      <c r="P65438" s="39"/>
      <c r="Q65438" s="41"/>
      <c r="R65438" s="38"/>
      <c r="S65438" s="46"/>
      <c r="T65438" s="42"/>
      <c r="U65438" s="42"/>
      <c r="V65438" s="1"/>
    </row>
    <row r="65439" spans="1:22" ht="23.25">
      <c r="A65439" s="1"/>
      <c r="B65439" s="30"/>
      <c r="C65439" s="47"/>
      <c r="D65439" s="47"/>
      <c r="E65439" s="47"/>
      <c r="F65439" s="47"/>
      <c r="G65439" s="47"/>
      <c r="H65439" s="36"/>
      <c r="I65439" s="36"/>
      <c r="J65439" s="49"/>
      <c r="K65439" s="26"/>
      <c r="L65439" s="9"/>
      <c r="M65439" s="9"/>
      <c r="N65439" s="9"/>
      <c r="O65439" s="38"/>
      <c r="P65439" s="39"/>
      <c r="Q65439" s="41"/>
      <c r="R65439" s="38"/>
      <c r="S65439" s="40"/>
      <c r="T65439" s="40"/>
      <c r="U65439" s="40"/>
      <c r="V65439" s="1"/>
    </row>
    <row r="65440" spans="1:22" ht="23.25">
      <c r="A65440" s="1"/>
      <c r="B65440" s="30"/>
      <c r="C65440" s="30"/>
      <c r="D65440" s="30"/>
      <c r="E65440" s="30"/>
      <c r="F65440" s="30"/>
      <c r="G65440" s="47"/>
      <c r="H65440" s="36"/>
      <c r="I65440" s="36"/>
      <c r="J65440" s="49"/>
      <c r="K65440" s="26"/>
      <c r="L65440" s="9"/>
      <c r="M65440" s="9"/>
      <c r="N65440" s="9"/>
      <c r="O65440" s="38"/>
      <c r="P65440" s="39"/>
      <c r="Q65440" s="41"/>
      <c r="R65440" s="38"/>
      <c r="S65440" s="46"/>
      <c r="T65440" s="42"/>
      <c r="U65440" s="42"/>
      <c r="V65440" s="1"/>
    </row>
    <row r="65441" spans="1:22" ht="23.25">
      <c r="A65441" s="1"/>
      <c r="B65441" s="30"/>
      <c r="C65441" s="30"/>
      <c r="D65441" s="30"/>
      <c r="E65441" s="30"/>
      <c r="F65441" s="30"/>
      <c r="G65441" s="30"/>
      <c r="H65441" s="48"/>
      <c r="I65441" s="36"/>
      <c r="J65441" s="49"/>
      <c r="K65441" s="26"/>
      <c r="L65441" s="27"/>
      <c r="M65441" s="27"/>
      <c r="N65441" s="27"/>
      <c r="O65441" s="38"/>
      <c r="P65441" s="39"/>
      <c r="Q65441" s="41"/>
      <c r="R65441" s="38"/>
      <c r="S65441" s="40"/>
      <c r="T65441" s="40"/>
      <c r="U65441" s="40"/>
      <c r="V65441" s="1"/>
    </row>
    <row r="65442" spans="1:22" ht="23.25">
      <c r="A65442" s="1"/>
      <c r="B65442" s="30"/>
      <c r="C65442" s="30"/>
      <c r="D65442" s="30"/>
      <c r="E65442" s="30"/>
      <c r="F65442" s="30"/>
      <c r="G65442" s="30"/>
      <c r="H65442" s="48"/>
      <c r="I65442" s="36"/>
      <c r="J65442" s="49"/>
      <c r="K65442" s="26"/>
      <c r="L65442" s="27"/>
      <c r="M65442" s="27"/>
      <c r="N65442" s="27"/>
      <c r="O65442" s="38"/>
      <c r="P65442" s="39"/>
      <c r="Q65442" s="41"/>
      <c r="R65442" s="38"/>
      <c r="S65442" s="40"/>
      <c r="T65442" s="40"/>
      <c r="U65442" s="40"/>
      <c r="V65442" s="1"/>
    </row>
    <row r="65443" spans="1:22" ht="23.25">
      <c r="A65443" s="1"/>
      <c r="B65443" s="30"/>
      <c r="C65443" s="47"/>
      <c r="D65443" s="47"/>
      <c r="E65443" s="47"/>
      <c r="F65443" s="47"/>
      <c r="G65443" s="47"/>
      <c r="H65443" s="36"/>
      <c r="I65443" s="36"/>
      <c r="J65443" s="49"/>
      <c r="K65443" s="26"/>
      <c r="L65443" s="9"/>
      <c r="M65443" s="9"/>
      <c r="N65443" s="9"/>
      <c r="O65443" s="38"/>
      <c r="P65443" s="39"/>
      <c r="Q65443" s="41"/>
      <c r="R65443" s="38"/>
      <c r="S65443" s="46"/>
      <c r="T65443" s="42"/>
      <c r="U65443" s="42"/>
      <c r="V65443" s="1"/>
    </row>
    <row r="65444" spans="1:22" ht="23.25">
      <c r="A65444" s="1"/>
      <c r="B65444" s="30"/>
      <c r="C65444" s="30"/>
      <c r="D65444" s="30"/>
      <c r="E65444" s="30"/>
      <c r="F65444" s="30"/>
      <c r="G65444" s="30"/>
      <c r="H65444" s="48"/>
      <c r="I65444" s="36"/>
      <c r="J65444" s="49"/>
      <c r="K65444" s="26"/>
      <c r="L65444" s="27"/>
      <c r="M65444" s="27"/>
      <c r="N65444" s="27"/>
      <c r="O65444" s="38"/>
      <c r="P65444" s="39"/>
      <c r="Q65444" s="41"/>
      <c r="R65444" s="38"/>
      <c r="S65444" s="40"/>
      <c r="T65444" s="40"/>
      <c r="U65444" s="40"/>
      <c r="V65444" s="1"/>
    </row>
    <row r="65445" spans="1:22" ht="23.25">
      <c r="A65445" s="1"/>
      <c r="B65445" s="30"/>
      <c r="C65445" s="30"/>
      <c r="D65445" s="30"/>
      <c r="E65445" s="30"/>
      <c r="F65445" s="30"/>
      <c r="G65445" s="30"/>
      <c r="H65445" s="36"/>
      <c r="I65445" s="36"/>
      <c r="J65445" s="49"/>
      <c r="K65445" s="26"/>
      <c r="L65445" s="27"/>
      <c r="M65445" s="27"/>
      <c r="N65445" s="27"/>
      <c r="O65445" s="38"/>
      <c r="P65445" s="39"/>
      <c r="Q65445" s="41"/>
      <c r="R65445" s="38"/>
      <c r="S65445" s="40"/>
      <c r="T65445" s="40"/>
      <c r="U65445" s="40"/>
      <c r="V65445" s="1"/>
    </row>
    <row r="65446" spans="1:22" ht="23.25">
      <c r="A65446" s="1"/>
      <c r="B65446" s="30"/>
      <c r="C65446" s="30"/>
      <c r="D65446" s="30"/>
      <c r="E65446" s="30"/>
      <c r="F65446" s="30"/>
      <c r="G65446" s="30"/>
      <c r="H65446" s="48"/>
      <c r="I65446" s="36"/>
      <c r="J65446" s="49"/>
      <c r="K65446" s="26"/>
      <c r="L65446" s="27"/>
      <c r="M65446" s="27"/>
      <c r="N65446" s="27"/>
      <c r="O65446" s="38"/>
      <c r="P65446" s="39"/>
      <c r="Q65446" s="41"/>
      <c r="R65446" s="38"/>
      <c r="S65446" s="40"/>
      <c r="T65446" s="40"/>
      <c r="U65446" s="40"/>
      <c r="V65446" s="1"/>
    </row>
    <row r="65447" spans="1:22" ht="23.25">
      <c r="A65447" s="1"/>
      <c r="B65447" s="30"/>
      <c r="C65447" s="47"/>
      <c r="D65447" s="47"/>
      <c r="E65447" s="47"/>
      <c r="F65447" s="47"/>
      <c r="G65447" s="47"/>
      <c r="H65447" s="36"/>
      <c r="I65447" s="36"/>
      <c r="J65447" s="49"/>
      <c r="K65447" s="26"/>
      <c r="L65447" s="9"/>
      <c r="M65447" s="9"/>
      <c r="N65447" s="9"/>
      <c r="O65447" s="38"/>
      <c r="P65447" s="39"/>
      <c r="Q65447" s="41"/>
      <c r="R65447" s="38"/>
      <c r="S65447" s="46"/>
      <c r="T65447" s="42"/>
      <c r="U65447" s="42"/>
      <c r="V65447" s="1"/>
    </row>
    <row r="65448" spans="1:22" ht="23.25">
      <c r="A65448" s="1"/>
      <c r="B65448" s="30"/>
      <c r="C65448" s="30"/>
      <c r="D65448" s="30"/>
      <c r="E65448" s="30"/>
      <c r="F65448" s="30"/>
      <c r="G65448" s="30"/>
      <c r="H65448" s="48"/>
      <c r="I65448" s="36"/>
      <c r="J65448" s="49"/>
      <c r="K65448" s="26"/>
      <c r="L65448" s="27"/>
      <c r="M65448" s="27"/>
      <c r="N65448" s="27"/>
      <c r="O65448" s="38"/>
      <c r="P65448" s="39"/>
      <c r="Q65448" s="41"/>
      <c r="R65448" s="38"/>
      <c r="S65448" s="40"/>
      <c r="T65448" s="40"/>
      <c r="U65448" s="40"/>
      <c r="V65448" s="1"/>
    </row>
    <row r="65449" spans="1:22" ht="23.25">
      <c r="A65449" s="1"/>
      <c r="B65449" s="30"/>
      <c r="C65449" s="30"/>
      <c r="D65449" s="30"/>
      <c r="E65449" s="30"/>
      <c r="F65449" s="30"/>
      <c r="G65449" s="30"/>
      <c r="H65449" s="48"/>
      <c r="I65449" s="36"/>
      <c r="J65449" s="49"/>
      <c r="K65449" s="26"/>
      <c r="L65449" s="9"/>
      <c r="M65449" s="9"/>
      <c r="N65449" s="9"/>
      <c r="O65449" s="38"/>
      <c r="P65449" s="39"/>
      <c r="Q65449" s="41"/>
      <c r="R65449" s="38"/>
      <c r="S65449" s="46"/>
      <c r="T65449" s="42"/>
      <c r="U65449" s="42"/>
      <c r="V65449" s="1"/>
    </row>
    <row r="65450" spans="1:22" ht="23.25">
      <c r="A65450" s="1"/>
      <c r="B65450" s="30"/>
      <c r="C65450" s="47"/>
      <c r="D65450" s="47"/>
      <c r="E65450" s="47"/>
      <c r="F65450" s="47"/>
      <c r="G65450" s="47"/>
      <c r="H65450" s="36"/>
      <c r="I65450" s="36"/>
      <c r="J65450" s="49"/>
      <c r="K65450" s="26"/>
      <c r="L65450" s="27"/>
      <c r="M65450" s="27"/>
      <c r="N65450" s="27"/>
      <c r="O65450" s="38"/>
      <c r="P65450" s="39"/>
      <c r="Q65450" s="41"/>
      <c r="R65450" s="38"/>
      <c r="S65450" s="40"/>
      <c r="T65450" s="40"/>
      <c r="U65450" s="40"/>
      <c r="V65450" s="1"/>
    </row>
    <row r="65451" spans="1:22" ht="23.25">
      <c r="A65451" s="1"/>
      <c r="B65451" s="30"/>
      <c r="C65451" s="47"/>
      <c r="D65451" s="47"/>
      <c r="E65451" s="47"/>
      <c r="F65451" s="47"/>
      <c r="G65451" s="47"/>
      <c r="H65451" s="36"/>
      <c r="I65451" s="36"/>
      <c r="J65451" s="49"/>
      <c r="K65451" s="26"/>
      <c r="L65451" s="9"/>
      <c r="M65451" s="9"/>
      <c r="N65451" s="9"/>
      <c r="O65451" s="38"/>
      <c r="P65451" s="39"/>
      <c r="Q65451" s="41"/>
      <c r="R65451" s="38"/>
      <c r="S65451" s="46"/>
      <c r="T65451" s="42"/>
      <c r="U65451" s="42"/>
      <c r="V65451" s="1"/>
    </row>
    <row r="65452" spans="1:22" ht="23.25">
      <c r="A65452" s="1"/>
      <c r="B65452" s="30"/>
      <c r="C65452" s="30"/>
      <c r="D65452" s="30"/>
      <c r="E65452" s="30"/>
      <c r="F65452" s="30"/>
      <c r="G65452" s="30"/>
      <c r="H65452" s="48"/>
      <c r="I65452" s="36"/>
      <c r="J65452" s="49"/>
      <c r="K65452" s="26"/>
      <c r="L65452" s="27"/>
      <c r="M65452" s="27"/>
      <c r="N65452" s="27"/>
      <c r="O65452" s="38"/>
      <c r="P65452" s="39"/>
      <c r="Q65452" s="41"/>
      <c r="R65452" s="38"/>
      <c r="S65452" s="40"/>
      <c r="T65452" s="40"/>
      <c r="U65452" s="40"/>
      <c r="V65452" s="1"/>
    </row>
    <row r="65453" spans="1:22" ht="23.25">
      <c r="A65453" s="1"/>
      <c r="B65453" s="30"/>
      <c r="C65453" s="30"/>
      <c r="D65453" s="30"/>
      <c r="E65453" s="30"/>
      <c r="F65453" s="30"/>
      <c r="G65453" s="30"/>
      <c r="H65453" s="48"/>
      <c r="I65453" s="36"/>
      <c r="J65453" s="49"/>
      <c r="K65453" s="26"/>
      <c r="L65453" s="27"/>
      <c r="M65453" s="27"/>
      <c r="N65453" s="27"/>
      <c r="O65453" s="38"/>
      <c r="P65453" s="39"/>
      <c r="Q65453" s="41"/>
      <c r="R65453" s="38"/>
      <c r="S65453" s="40"/>
      <c r="T65453" s="40"/>
      <c r="U65453" s="40"/>
      <c r="V65453" s="1"/>
    </row>
    <row r="65454" spans="1:22" ht="23.25">
      <c r="A65454" s="1"/>
      <c r="B65454" s="30"/>
      <c r="C65454" s="30"/>
      <c r="D65454" s="30"/>
      <c r="E65454" s="30"/>
      <c r="F65454" s="30"/>
      <c r="G65454" s="30"/>
      <c r="H65454" s="48"/>
      <c r="I65454" s="36"/>
      <c r="J65454" s="49"/>
      <c r="K65454" s="26"/>
      <c r="L65454" s="27"/>
      <c r="M65454" s="27"/>
      <c r="N65454" s="27"/>
      <c r="O65454" s="38"/>
      <c r="P65454" s="39"/>
      <c r="Q65454" s="41"/>
      <c r="R65454" s="38"/>
      <c r="S65454" s="40"/>
      <c r="T65454" s="40"/>
      <c r="U65454" s="40"/>
      <c r="V65454" s="1"/>
    </row>
    <row r="65455" spans="1:22" ht="23.25">
      <c r="A65455" s="1"/>
      <c r="B65455" s="30"/>
      <c r="C65455" s="30"/>
      <c r="D65455" s="30"/>
      <c r="E65455" s="30"/>
      <c r="F65455" s="30"/>
      <c r="G65455" s="30"/>
      <c r="H65455" s="48"/>
      <c r="I65455" s="36"/>
      <c r="J65455" s="49"/>
      <c r="K65455" s="26"/>
      <c r="L65455" s="27"/>
      <c r="M65455" s="27"/>
      <c r="N65455" s="27"/>
      <c r="O65455" s="38"/>
      <c r="P65455" s="39"/>
      <c r="Q65455" s="41"/>
      <c r="R65455" s="38"/>
      <c r="S65455" s="40"/>
      <c r="T65455" s="40"/>
      <c r="U65455" s="40"/>
      <c r="V65455" s="1"/>
    </row>
    <row r="65456" spans="1:22" ht="23.25">
      <c r="A65456" s="1"/>
      <c r="B65456" s="30"/>
      <c r="C65456" s="30"/>
      <c r="D65456" s="30"/>
      <c r="E65456" s="30"/>
      <c r="F65456" s="30"/>
      <c r="G65456" s="30"/>
      <c r="H65456" s="48"/>
      <c r="I65456" s="36"/>
      <c r="J65456" s="49"/>
      <c r="K65456" s="26"/>
      <c r="L65456" s="27"/>
      <c r="M65456" s="27"/>
      <c r="N65456" s="27"/>
      <c r="O65456" s="38"/>
      <c r="P65456" s="39"/>
      <c r="Q65456" s="41"/>
      <c r="R65456" s="38"/>
      <c r="S65456" s="40"/>
      <c r="T65456" s="40"/>
      <c r="U65456" s="40"/>
      <c r="V65456" s="1"/>
    </row>
    <row r="65457" spans="1:22" ht="23.25">
      <c r="A65457" s="1"/>
      <c r="B65457" s="30"/>
      <c r="C65457" s="30"/>
      <c r="D65457" s="30"/>
      <c r="E65457" s="30"/>
      <c r="F65457" s="30"/>
      <c r="G65457" s="30"/>
      <c r="H65457" s="48"/>
      <c r="I65457" s="36"/>
      <c r="J65457" s="49"/>
      <c r="K65457" s="26"/>
      <c r="L65457" s="27"/>
      <c r="M65457" s="27"/>
      <c r="N65457" s="27"/>
      <c r="O65457" s="38"/>
      <c r="P65457" s="39"/>
      <c r="Q65457" s="41"/>
      <c r="R65457" s="38"/>
      <c r="S65457" s="40"/>
      <c r="T65457" s="40"/>
      <c r="U65457" s="40"/>
      <c r="V65457" s="1"/>
    </row>
    <row r="65458" spans="1:22" ht="23.25">
      <c r="A65458" s="1"/>
      <c r="B65458" s="30"/>
      <c r="C65458" s="30"/>
      <c r="D65458" s="30"/>
      <c r="E65458" s="30"/>
      <c r="F65458" s="30"/>
      <c r="G65458" s="30"/>
      <c r="H65458" s="48"/>
      <c r="I65458" s="36"/>
      <c r="J65458" s="49"/>
      <c r="K65458" s="26"/>
      <c r="L65458" s="27"/>
      <c r="M65458" s="27"/>
      <c r="N65458" s="27"/>
      <c r="O65458" s="38"/>
      <c r="P65458" s="39"/>
      <c r="Q65458" s="41"/>
      <c r="R65458" s="38"/>
      <c r="S65458" s="40"/>
      <c r="T65458" s="40"/>
      <c r="U65458" s="40"/>
      <c r="V65458" s="1"/>
    </row>
    <row r="65459" spans="1:22" ht="23.25">
      <c r="A65459" s="1"/>
      <c r="B65459" s="31"/>
      <c r="C65459" s="31"/>
      <c r="D65459" s="31"/>
      <c r="E65459" s="31"/>
      <c r="F65459" s="31"/>
      <c r="G65459" s="31"/>
      <c r="H65459" s="50"/>
      <c r="I65459" s="37"/>
      <c r="J65459" s="51"/>
      <c r="K65459" s="32"/>
      <c r="L65459" s="33"/>
      <c r="M65459" s="33"/>
      <c r="N65459" s="33"/>
      <c r="O65459" s="43"/>
      <c r="P65459" s="44"/>
      <c r="Q65459" s="56"/>
      <c r="R65459" s="43"/>
      <c r="S65459" s="45"/>
      <c r="T65459" s="45"/>
      <c r="U65459" s="45"/>
      <c r="V65459" s="1"/>
    </row>
    <row r="65460" spans="1:22" ht="23.25">
      <c r="A65460" s="35" t="s">
        <v>16</v>
      </c>
      <c r="B65460" s="35"/>
      <c r="C65460" s="35"/>
      <c r="D65460" s="35"/>
      <c r="E65460" s="35"/>
      <c r="F65460" s="35"/>
      <c r="G65460" s="35"/>
      <c r="H65460" s="35"/>
      <c r="I65460" s="35"/>
      <c r="J65460" s="35"/>
      <c r="K65460" s="35"/>
      <c r="L65460" s="35"/>
      <c r="M65460" s="35"/>
      <c r="N65460" s="35"/>
      <c r="O65460" s="35"/>
      <c r="P65460" s="35"/>
      <c r="Q65460" s="35"/>
      <c r="R65460" s="35"/>
      <c r="S65460" s="35"/>
      <c r="T65460" s="35"/>
      <c r="U65460" s="35"/>
      <c r="V65460" s="35" t="s">
        <v>16</v>
      </c>
    </row>
  </sheetData>
  <mergeCells count="1">
    <mergeCell ref="B81:G81"/>
  </mergeCells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1999-06-01T14:53:23Z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