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'Hoja1'!$A$1:$X$225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<sst xmlns="http://schemas.openxmlformats.org/spreadsheetml/2006/main" count="494" uniqueCount="136">
  <si>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</si>
  <si>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</si>
  <si>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</si>
  <si>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</si>
  <si>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</si>
  <si>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</si>
  <si>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</si>
  <si>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</si>
  <si>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</si>
  <si>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</si>
  <si>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</si>
  <si>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</si>
  <si>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</si>
  <si>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</si>
  <si>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</si>
  <si>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</si>
  <si>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</si>
  <si>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</si>
  <si>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</si>
  <si>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</si>
  <si>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</si>
  <si>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</si>
  <si>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</si>
  <si>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</si>
  <si>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</si>
  <si>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</si>
  <si>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</si>
  <si>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</si>
  <si>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</si>
  <si>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</si>
  <si>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</si>
  <si>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</si>
  <si>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</si>
  <si>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</si>
  <si>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</si>
  <si>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</si>
  <si>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</si>
  <si>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</si>
  <si>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33.5 FONDO DE APORTAICIONES MULTIPLES (FAM)</t>
  </si>
  <si>
    <t>07</t>
  </si>
  <si>
    <t>EDUCACION</t>
  </si>
  <si>
    <t xml:space="preserve">  Gasto Directo</t>
  </si>
  <si>
    <t xml:space="preserve">  Ayudas, Subsidios y Transferencias</t>
  </si>
  <si>
    <t>01</t>
  </si>
  <si>
    <t>Educación Básica</t>
  </si>
  <si>
    <t>Programa de Desarrollo Educativo</t>
  </si>
  <si>
    <t>000</t>
  </si>
  <si>
    <t>Programa Normal de Operación</t>
  </si>
  <si>
    <t>Otorgar apoyos a la educación</t>
  </si>
  <si>
    <t>I003</t>
  </si>
  <si>
    <t>Infraestructura educativa</t>
  </si>
  <si>
    <t>A01</t>
  </si>
  <si>
    <t>Aguascalientes</t>
  </si>
  <si>
    <t>A02</t>
  </si>
  <si>
    <t>Baja California</t>
  </si>
  <si>
    <t>A03</t>
  </si>
  <si>
    <t>Baja California Sur</t>
  </si>
  <si>
    <t>A04</t>
  </si>
  <si>
    <t>Campeche</t>
  </si>
  <si>
    <t>A05</t>
  </si>
  <si>
    <t>Coahuila</t>
  </si>
  <si>
    <t>A06</t>
  </si>
  <si>
    <t>Colima</t>
  </si>
  <si>
    <t>A07</t>
  </si>
  <si>
    <t>Chiapas</t>
  </si>
  <si>
    <t>A08</t>
  </si>
  <si>
    <t>Chihuahua</t>
  </si>
  <si>
    <t>A10</t>
  </si>
  <si>
    <t>Durango</t>
  </si>
  <si>
    <t>A11</t>
  </si>
  <si>
    <t>Guanajuato</t>
  </si>
  <si>
    <t>A12</t>
  </si>
  <si>
    <t>Guerrero</t>
  </si>
  <si>
    <t>23</t>
  </si>
  <si>
    <t>430</t>
  </si>
  <si>
    <t>A13</t>
  </si>
  <si>
    <t>Hidalgo</t>
  </si>
  <si>
    <t>A14</t>
  </si>
  <si>
    <t>Jalisco</t>
  </si>
  <si>
    <t>A15</t>
  </si>
  <si>
    <t>México</t>
  </si>
  <si>
    <t>A16</t>
  </si>
  <si>
    <t>Michoacán</t>
  </si>
  <si>
    <t>A17</t>
  </si>
  <si>
    <t>Morelos</t>
  </si>
  <si>
    <t>A18</t>
  </si>
  <si>
    <t>Nayarit</t>
  </si>
  <si>
    <t>A19</t>
  </si>
  <si>
    <t>Nuevo León</t>
  </si>
  <si>
    <t>A20</t>
  </si>
  <si>
    <t>Oaxaca</t>
  </si>
  <si>
    <t>A21</t>
  </si>
  <si>
    <t>Puebla</t>
  </si>
  <si>
    <t>A22</t>
  </si>
  <si>
    <t>Querétaro</t>
  </si>
  <si>
    <t>A23</t>
  </si>
  <si>
    <t>Quintana Roo</t>
  </si>
  <si>
    <t>A24</t>
  </si>
  <si>
    <t>San Luis Potosí</t>
  </si>
  <si>
    <t>A25</t>
  </si>
  <si>
    <t>Sinaloa</t>
  </si>
  <si>
    <t>A26</t>
  </si>
  <si>
    <t>Sonora</t>
  </si>
  <si>
    <t>A27</t>
  </si>
  <si>
    <t>Tabasco</t>
  </si>
  <si>
    <t>A28</t>
  </si>
  <si>
    <t>Tamaulipas</t>
  </si>
  <si>
    <t>A29</t>
  </si>
  <si>
    <t>Tlaxcala</t>
  </si>
  <si>
    <t>A30</t>
  </si>
  <si>
    <t>Veracruz</t>
  </si>
  <si>
    <t>A31</t>
  </si>
  <si>
    <t>Yucatán</t>
  </si>
  <si>
    <t>A32</t>
  </si>
  <si>
    <t>Zacatecas</t>
  </si>
  <si>
    <t>03</t>
  </si>
  <si>
    <t>Educación Superior</t>
  </si>
  <si>
    <t>ABASTO Y ASISTENCIA SOCIAL</t>
  </si>
  <si>
    <t>Programa de Reforma del Sector Salud</t>
  </si>
  <si>
    <t xml:space="preserve">Proporcionar servicios de asistencia social y </t>
  </si>
  <si>
    <t>comunitarios</t>
  </si>
  <si>
    <t>I004</t>
  </si>
  <si>
    <t>Programa de Asistencia Social</t>
  </si>
  <si>
    <t>A09</t>
  </si>
  <si>
    <t>Distrito Federal</t>
  </si>
  <si>
    <t>11</t>
  </si>
  <si>
    <t>27</t>
  </si>
  <si>
    <t>421</t>
  </si>
  <si>
    <t>TOTAL DEL GASTO PROGRAMABLE</t>
  </si>
  <si>
    <t>DEVENGADO</t>
  </si>
  <si>
    <t xml:space="preserve"> Ayudas, Subsidios y Transferencias</t>
  </si>
  <si>
    <t xml:space="preserve"> Gasto Directo</t>
  </si>
  <si>
    <t>HOJA   2  DE  5  .</t>
  </si>
  <si>
    <t>HOJA  3   DE  5  .</t>
  </si>
  <si>
    <t>HOJA   4  DE  5  .</t>
  </si>
  <si>
    <t>HOJA  5   DE   5 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</si>
</sst>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+S15</f>
        <v>2831715.6999999997</v>
      </c>
      <c r="T13" s="81">
        <f>+T15</f>
        <v>2831715.6999999997</v>
      </c>
      <c r="U13" s="88">
        <f>+U15</f>
        <v>2831715.6999999997</v>
      </c>
      <c r="V13" s="80">
        <f>+V15</f>
        <v>100</v>
      </c>
      <c r="W13" s="81">
        <f>+W15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>+S17+S76</f>
        <v>2831715.6999999997</v>
      </c>
      <c r="T15" s="81">
        <f>+T17+T76</f>
        <v>2831715.6999999997</v>
      </c>
      <c r="U15" s="88">
        <f>+U17+U76</f>
        <v>2831715.6999999997</v>
      </c>
      <c r="V15" s="80">
        <f>+(U15/S15)*100</f>
        <v>100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89" t="s">
        <v>43</v>
      </c>
      <c r="D17" s="89"/>
      <c r="E17" s="89"/>
      <c r="F17" s="89"/>
      <c r="G17" s="89"/>
      <c r="H17" s="89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+S19</f>
        <v>2128477</v>
      </c>
      <c r="T17" s="81">
        <f>+T19</f>
        <v>2128477</v>
      </c>
      <c r="U17" s="88">
        <f>+U19</f>
        <v>2128477</v>
      </c>
      <c r="V17" s="80">
        <f>+V19</f>
        <v>100</v>
      </c>
      <c r="W17" s="81">
        <f>+W19</f>
        <v>100</v>
      </c>
      <c r="X17" s="1"/>
    </row>
    <row r="18" spans="1:24" ht="23.25">
      <c r="A18" s="1"/>
      <c r="B18" s="40"/>
      <c r="C18" s="89"/>
      <c r="D18" s="89"/>
      <c r="E18" s="89"/>
      <c r="F18" s="89"/>
      <c r="G18" s="89"/>
      <c r="H18" s="89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89"/>
      <c r="D19" s="89"/>
      <c r="E19" s="89"/>
      <c r="F19" s="89"/>
      <c r="G19" s="89"/>
      <c r="H19" s="89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2128477</v>
      </c>
      <c r="T19" s="81">
        <f>+T23</f>
        <v>2128477</v>
      </c>
      <c r="U19" s="88">
        <f>+U23</f>
        <v>2128477</v>
      </c>
      <c r="V19" s="80">
        <f>+(U19/S19)*100</f>
        <v>100</v>
      </c>
      <c r="W19" s="81">
        <f>+(U19/T19)*100</f>
        <v>100</v>
      </c>
      <c r="X19" s="1"/>
    </row>
    <row r="20" spans="1:24" ht="23.25">
      <c r="A20" s="1"/>
      <c r="B20" s="40"/>
      <c r="C20" s="89"/>
      <c r="D20" s="89"/>
      <c r="E20" s="89"/>
      <c r="F20" s="89"/>
      <c r="G20" s="89"/>
      <c r="H20" s="89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89"/>
      <c r="D21" s="89" t="s">
        <v>73</v>
      </c>
      <c r="E21" s="89"/>
      <c r="F21" s="89"/>
      <c r="G21" s="89"/>
      <c r="H21" s="89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+S23</f>
        <v>2128477</v>
      </c>
      <c r="T21" s="81">
        <f>+T23</f>
        <v>2128477</v>
      </c>
      <c r="U21" s="88">
        <f>+U23</f>
        <v>2128477</v>
      </c>
      <c r="V21" s="80">
        <f>+V23</f>
        <v>100</v>
      </c>
      <c r="W21" s="81">
        <f>+W23</f>
        <v>100</v>
      </c>
      <c r="X21" s="1"/>
    </row>
    <row r="22" spans="1:24" ht="23.25">
      <c r="A22" s="1"/>
      <c r="B22" s="40"/>
      <c r="C22" s="89"/>
      <c r="D22" s="89"/>
      <c r="E22" s="89"/>
      <c r="F22" s="89"/>
      <c r="G22" s="89"/>
      <c r="H22" s="89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89"/>
      <c r="D23" s="89"/>
      <c r="E23" s="89"/>
      <c r="F23" s="89"/>
      <c r="G23" s="89"/>
      <c r="H23" s="89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>+S27</f>
        <v>2128477</v>
      </c>
      <c r="T23" s="81">
        <f>+T27</f>
        <v>2128477</v>
      </c>
      <c r="U23" s="88">
        <f>+U27</f>
        <v>2128477</v>
      </c>
      <c r="V23" s="80">
        <f>+(U23/S23)*100</f>
        <v>100</v>
      </c>
      <c r="W23" s="81">
        <f>+(U23/T23)*100</f>
        <v>100</v>
      </c>
      <c r="X23" s="1"/>
    </row>
    <row r="24" spans="1:24" ht="23.25">
      <c r="A24" s="1"/>
      <c r="B24" s="40"/>
      <c r="C24" s="89"/>
      <c r="D24" s="89"/>
      <c r="E24" s="89"/>
      <c r="F24" s="89"/>
      <c r="G24" s="89"/>
      <c r="H24" s="89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89"/>
      <c r="D25" s="89"/>
      <c r="E25" s="89" t="s">
        <v>46</v>
      </c>
      <c r="F25" s="89"/>
      <c r="G25" s="89"/>
      <c r="H25" s="89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+S27</f>
        <v>2128477</v>
      </c>
      <c r="T25" s="81">
        <f>+T27</f>
        <v>2128477</v>
      </c>
      <c r="U25" s="88">
        <f>+U27</f>
        <v>2128477</v>
      </c>
      <c r="V25" s="80">
        <f>+V27</f>
        <v>100</v>
      </c>
      <c r="W25" s="81">
        <f>+W27</f>
        <v>100</v>
      </c>
      <c r="X25" s="1"/>
    </row>
    <row r="26" spans="1:24" ht="23.25">
      <c r="A26" s="1"/>
      <c r="B26" s="40"/>
      <c r="C26" s="89"/>
      <c r="D26" s="89"/>
      <c r="E26" s="89"/>
      <c r="F26" s="89"/>
      <c r="G26" s="89"/>
      <c r="H26" s="89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89"/>
      <c r="D27" s="89"/>
      <c r="E27" s="89"/>
      <c r="F27" s="89"/>
      <c r="G27" s="89"/>
      <c r="H27" s="89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>+S29</f>
        <v>2128477</v>
      </c>
      <c r="T27" s="81">
        <f>+T29</f>
        <v>2128477</v>
      </c>
      <c r="U27" s="88">
        <f>+U29</f>
        <v>2128477</v>
      </c>
      <c r="V27" s="80">
        <f>+V29</f>
        <v>100</v>
      </c>
      <c r="W27" s="81">
        <f>+W29</f>
        <v>100</v>
      </c>
      <c r="X27" s="1"/>
    </row>
    <row r="28" spans="1:24" ht="23.25">
      <c r="A28" s="1"/>
      <c r="B28" s="40"/>
      <c r="C28" s="89"/>
      <c r="D28" s="89"/>
      <c r="E28" s="89"/>
      <c r="F28" s="89"/>
      <c r="G28" s="89"/>
      <c r="H28" s="89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89"/>
      <c r="D29" s="89"/>
      <c r="E29" s="89"/>
      <c r="F29" s="89" t="s">
        <v>74</v>
      </c>
      <c r="G29" s="89"/>
      <c r="H29" s="89"/>
      <c r="I29" s="44"/>
      <c r="J29" s="48" t="s">
        <v>48</v>
      </c>
      <c r="K29" s="49"/>
      <c r="L29" s="42"/>
      <c r="M29" s="86"/>
      <c r="N29" s="71"/>
      <c r="O29" s="72"/>
      <c r="P29" s="70"/>
      <c r="Q29" s="78"/>
      <c r="R29" s="79"/>
      <c r="S29" s="80">
        <f>+S31</f>
        <v>2128477</v>
      </c>
      <c r="T29" s="81">
        <f>+T31</f>
        <v>2128477</v>
      </c>
      <c r="U29" s="88">
        <f>+U31</f>
        <v>2128477</v>
      </c>
      <c r="V29" s="80">
        <f>+V31</f>
        <v>100</v>
      </c>
      <c r="W29" s="81">
        <f>+W31</f>
        <v>100</v>
      </c>
      <c r="X29" s="1"/>
    </row>
    <row r="30" spans="1:24" ht="23.25">
      <c r="A30" s="1"/>
      <c r="B30" s="40"/>
      <c r="C30" s="89"/>
      <c r="D30" s="89"/>
      <c r="E30" s="89"/>
      <c r="F30" s="89"/>
      <c r="G30" s="89"/>
      <c r="H30" s="89"/>
      <c r="I30" s="44"/>
      <c r="J30" s="48" t="s">
        <v>41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89"/>
      <c r="D31" s="89"/>
      <c r="E31" s="89"/>
      <c r="F31" s="89"/>
      <c r="G31" s="89"/>
      <c r="H31" s="89"/>
      <c r="I31" s="44"/>
      <c r="J31" s="48" t="s">
        <v>42</v>
      </c>
      <c r="K31" s="49"/>
      <c r="L31" s="42"/>
      <c r="M31" s="86"/>
      <c r="N31" s="71"/>
      <c r="O31" s="72"/>
      <c r="P31" s="70"/>
      <c r="Q31" s="78"/>
      <c r="R31" s="79"/>
      <c r="S31" s="80">
        <f>+S33</f>
        <v>2128477</v>
      </c>
      <c r="T31" s="81">
        <f>+T33</f>
        <v>2128477</v>
      </c>
      <c r="U31" s="88">
        <f>+U33</f>
        <v>2128477</v>
      </c>
      <c r="V31" s="80">
        <f>+(U31/S31)*100</f>
        <v>100</v>
      </c>
      <c r="W31" s="81">
        <f>+(U31/T31)*100</f>
        <v>100</v>
      </c>
      <c r="X31" s="1"/>
    </row>
    <row r="32" spans="1:24" ht="23.25">
      <c r="A32" s="1"/>
      <c r="B32" s="40"/>
      <c r="C32" s="89"/>
      <c r="D32" s="89"/>
      <c r="E32" s="89"/>
      <c r="F32" s="89"/>
      <c r="G32" s="89"/>
      <c r="H32" s="89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89"/>
      <c r="D33" s="89"/>
      <c r="E33" s="89"/>
      <c r="F33" s="89"/>
      <c r="G33" s="89" t="s">
        <v>49</v>
      </c>
      <c r="H33" s="89"/>
      <c r="I33" s="44"/>
      <c r="J33" s="48" t="s">
        <v>50</v>
      </c>
      <c r="K33" s="49"/>
      <c r="L33" s="42"/>
      <c r="M33" s="86"/>
      <c r="N33" s="71"/>
      <c r="O33" s="72"/>
      <c r="P33" s="70"/>
      <c r="Q33" s="78"/>
      <c r="R33" s="79"/>
      <c r="S33" s="80">
        <f>+SUM(S34:S67)+SUM(S68:S74)</f>
        <v>2128477</v>
      </c>
      <c r="T33" s="81">
        <f>+SUM(T34:T67)+SUM(T68:T74)</f>
        <v>2128477</v>
      </c>
      <c r="U33" s="88">
        <f>+SUM(U34:U67)+SUM(U68:U74)</f>
        <v>2128477</v>
      </c>
      <c r="V33" s="80">
        <f aca="true" t="shared" si="0" ref="V33:V74">+(U33/S33)*100</f>
        <v>100</v>
      </c>
      <c r="W33" s="81">
        <f aca="true" t="shared" si="1" ref="W33:W74">+(U33/T33)*100</f>
        <v>100</v>
      </c>
      <c r="X33" s="1"/>
    </row>
    <row r="34" spans="1:24" ht="23.25">
      <c r="A34" s="1"/>
      <c r="B34" s="40"/>
      <c r="C34" s="89"/>
      <c r="D34" s="89"/>
      <c r="E34" s="89"/>
      <c r="F34" s="89"/>
      <c r="G34" s="89"/>
      <c r="H34" s="89" t="s">
        <v>51</v>
      </c>
      <c r="I34" s="44"/>
      <c r="J34" s="48" t="s">
        <v>52</v>
      </c>
      <c r="K34" s="49"/>
      <c r="L34" s="42"/>
      <c r="M34" s="86"/>
      <c r="N34" s="71"/>
      <c r="O34" s="72"/>
      <c r="P34" s="70"/>
      <c r="Q34" s="78"/>
      <c r="R34" s="79"/>
      <c r="S34" s="80">
        <v>31660</v>
      </c>
      <c r="T34" s="81">
        <v>31660</v>
      </c>
      <c r="U34" s="88">
        <v>31660</v>
      </c>
      <c r="V34" s="80">
        <f t="shared" si="0"/>
        <v>100</v>
      </c>
      <c r="W34" s="81">
        <f t="shared" si="1"/>
        <v>100</v>
      </c>
      <c r="X34" s="1"/>
    </row>
    <row r="35" spans="1:24" ht="23.25">
      <c r="A35" s="1"/>
      <c r="B35" s="40"/>
      <c r="C35" s="89"/>
      <c r="D35" s="89"/>
      <c r="E35" s="89"/>
      <c r="F35" s="89"/>
      <c r="G35" s="89"/>
      <c r="H35" s="89" t="s">
        <v>53</v>
      </c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80">
        <v>55595</v>
      </c>
      <c r="T35" s="81">
        <v>55595</v>
      </c>
      <c r="U35" s="88">
        <v>55595</v>
      </c>
      <c r="V35" s="80">
        <f t="shared" si="0"/>
        <v>100</v>
      </c>
      <c r="W35" s="81">
        <f t="shared" si="1"/>
        <v>100</v>
      </c>
      <c r="X35" s="1"/>
    </row>
    <row r="36" spans="1:24" ht="23.25">
      <c r="A36" s="1"/>
      <c r="B36" s="40"/>
      <c r="C36" s="89"/>
      <c r="D36" s="89"/>
      <c r="E36" s="89"/>
      <c r="F36" s="89"/>
      <c r="G36" s="89"/>
      <c r="H36" s="89" t="s">
        <v>55</v>
      </c>
      <c r="I36" s="44"/>
      <c r="J36" s="48" t="s">
        <v>56</v>
      </c>
      <c r="K36" s="49"/>
      <c r="L36" s="42"/>
      <c r="M36" s="86"/>
      <c r="N36" s="71"/>
      <c r="O36" s="72"/>
      <c r="P36" s="70"/>
      <c r="Q36" s="78"/>
      <c r="R36" s="79"/>
      <c r="S36" s="80">
        <v>20865</v>
      </c>
      <c r="T36" s="81">
        <v>20865</v>
      </c>
      <c r="U36" s="88">
        <v>20865</v>
      </c>
      <c r="V36" s="80">
        <f t="shared" si="0"/>
        <v>100</v>
      </c>
      <c r="W36" s="81">
        <f t="shared" si="1"/>
        <v>100</v>
      </c>
      <c r="X36" s="1"/>
    </row>
    <row r="37" spans="1:24" ht="23.25">
      <c r="A37" s="1"/>
      <c r="B37" s="40"/>
      <c r="C37" s="89"/>
      <c r="D37" s="89"/>
      <c r="E37" s="89"/>
      <c r="F37" s="89"/>
      <c r="G37" s="89"/>
      <c r="H37" s="89" t="s">
        <v>57</v>
      </c>
      <c r="I37" s="44"/>
      <c r="J37" s="48" t="s">
        <v>58</v>
      </c>
      <c r="K37" s="49"/>
      <c r="L37" s="42"/>
      <c r="M37" s="86"/>
      <c r="N37" s="71"/>
      <c r="O37" s="72"/>
      <c r="P37" s="70"/>
      <c r="Q37" s="78"/>
      <c r="R37" s="79"/>
      <c r="S37" s="80">
        <v>49561</v>
      </c>
      <c r="T37" s="81">
        <v>49561</v>
      </c>
      <c r="U37" s="88">
        <v>49561</v>
      </c>
      <c r="V37" s="80">
        <f t="shared" si="0"/>
        <v>100</v>
      </c>
      <c r="W37" s="81">
        <f t="shared" si="1"/>
        <v>100</v>
      </c>
      <c r="X37" s="1"/>
    </row>
    <row r="38" spans="1:24" ht="23.25">
      <c r="A38" s="1"/>
      <c r="B38" s="40"/>
      <c r="C38" s="89"/>
      <c r="D38" s="89"/>
      <c r="E38" s="89"/>
      <c r="F38" s="89"/>
      <c r="G38" s="89"/>
      <c r="H38" s="89" t="s">
        <v>59</v>
      </c>
      <c r="I38" s="44"/>
      <c r="J38" s="48" t="s">
        <v>60</v>
      </c>
      <c r="K38" s="49"/>
      <c r="L38" s="42"/>
      <c r="M38" s="86"/>
      <c r="N38" s="71"/>
      <c r="O38" s="72"/>
      <c r="P38" s="70"/>
      <c r="Q38" s="78"/>
      <c r="R38" s="79"/>
      <c r="S38" s="80">
        <v>56861</v>
      </c>
      <c r="T38" s="81">
        <v>56861</v>
      </c>
      <c r="U38" s="88">
        <v>56861</v>
      </c>
      <c r="V38" s="80">
        <f t="shared" si="0"/>
        <v>100</v>
      </c>
      <c r="W38" s="81">
        <f t="shared" si="1"/>
        <v>100</v>
      </c>
      <c r="X38" s="1"/>
    </row>
    <row r="39" spans="1:24" ht="23.25">
      <c r="A39" s="1"/>
      <c r="B39" s="40"/>
      <c r="C39" s="89"/>
      <c r="D39" s="89"/>
      <c r="E39" s="89"/>
      <c r="F39" s="89"/>
      <c r="G39" s="89"/>
      <c r="H39" s="89" t="s">
        <v>61</v>
      </c>
      <c r="I39" s="44"/>
      <c r="J39" s="48" t="s">
        <v>62</v>
      </c>
      <c r="K39" s="49"/>
      <c r="L39" s="42"/>
      <c r="M39" s="86"/>
      <c r="N39" s="71"/>
      <c r="O39" s="72"/>
      <c r="P39" s="70"/>
      <c r="Q39" s="78"/>
      <c r="R39" s="79"/>
      <c r="S39" s="80">
        <v>28104</v>
      </c>
      <c r="T39" s="81">
        <v>28104</v>
      </c>
      <c r="U39" s="88">
        <v>28104</v>
      </c>
      <c r="V39" s="80">
        <f t="shared" si="0"/>
        <v>100</v>
      </c>
      <c r="W39" s="81">
        <f t="shared" si="1"/>
        <v>100</v>
      </c>
      <c r="X39" s="1"/>
    </row>
    <row r="40" spans="1:24" ht="23.25">
      <c r="A40" s="1"/>
      <c r="B40" s="40"/>
      <c r="C40" s="89"/>
      <c r="D40" s="89"/>
      <c r="E40" s="89"/>
      <c r="F40" s="89"/>
      <c r="G40" s="89"/>
      <c r="H40" s="89" t="s">
        <v>63</v>
      </c>
      <c r="I40" s="44"/>
      <c r="J40" s="48" t="s">
        <v>64</v>
      </c>
      <c r="K40" s="49"/>
      <c r="L40" s="42"/>
      <c r="M40" s="86"/>
      <c r="N40" s="71"/>
      <c r="O40" s="72"/>
      <c r="P40" s="70"/>
      <c r="Q40" s="78"/>
      <c r="R40" s="79"/>
      <c r="S40" s="80">
        <v>97854</v>
      </c>
      <c r="T40" s="81">
        <v>97854</v>
      </c>
      <c r="U40" s="88">
        <v>97854</v>
      </c>
      <c r="V40" s="80">
        <f t="shared" si="0"/>
        <v>100</v>
      </c>
      <c r="W40" s="81">
        <f t="shared" si="1"/>
        <v>100</v>
      </c>
      <c r="X40" s="1"/>
    </row>
    <row r="41" spans="1:24" ht="23.25">
      <c r="A41" s="1"/>
      <c r="B41" s="40"/>
      <c r="C41" s="89"/>
      <c r="D41" s="89"/>
      <c r="E41" s="89"/>
      <c r="F41" s="89"/>
      <c r="G41" s="89"/>
      <c r="H41" s="89" t="s">
        <v>65</v>
      </c>
      <c r="I41" s="44"/>
      <c r="J41" s="48" t="s">
        <v>66</v>
      </c>
      <c r="K41" s="49"/>
      <c r="L41" s="42"/>
      <c r="M41" s="86"/>
      <c r="N41" s="71"/>
      <c r="O41" s="72"/>
      <c r="P41" s="70"/>
      <c r="Q41" s="78"/>
      <c r="R41" s="79"/>
      <c r="S41" s="80">
        <v>56336</v>
      </c>
      <c r="T41" s="81">
        <v>56336</v>
      </c>
      <c r="U41" s="88">
        <v>56336</v>
      </c>
      <c r="V41" s="80">
        <f t="shared" si="0"/>
        <v>100</v>
      </c>
      <c r="W41" s="81">
        <f t="shared" si="1"/>
        <v>100</v>
      </c>
      <c r="X41" s="1"/>
    </row>
    <row r="42" spans="1:24" ht="23.25">
      <c r="A42" s="1"/>
      <c r="B42" s="40"/>
      <c r="C42" s="89"/>
      <c r="D42" s="89"/>
      <c r="E42" s="89"/>
      <c r="F42" s="89"/>
      <c r="G42" s="89"/>
      <c r="H42" s="89" t="s">
        <v>67</v>
      </c>
      <c r="I42" s="44"/>
      <c r="J42" s="48" t="s">
        <v>68</v>
      </c>
      <c r="K42" s="49"/>
      <c r="L42" s="42"/>
      <c r="M42" s="86"/>
      <c r="N42" s="71"/>
      <c r="O42" s="72"/>
      <c r="P42" s="70"/>
      <c r="Q42" s="78"/>
      <c r="R42" s="79"/>
      <c r="S42" s="80">
        <v>40523</v>
      </c>
      <c r="T42" s="81">
        <v>40523</v>
      </c>
      <c r="U42" s="88">
        <v>40523</v>
      </c>
      <c r="V42" s="80">
        <f t="shared" si="0"/>
        <v>100</v>
      </c>
      <c r="W42" s="81">
        <f t="shared" si="1"/>
        <v>100</v>
      </c>
      <c r="X42" s="1"/>
    </row>
    <row r="43" spans="1:24" ht="23.25">
      <c r="A43" s="1"/>
      <c r="B43" s="40"/>
      <c r="C43" s="89"/>
      <c r="D43" s="89"/>
      <c r="E43" s="89"/>
      <c r="F43" s="89"/>
      <c r="G43" s="89"/>
      <c r="H43" s="89" t="s">
        <v>69</v>
      </c>
      <c r="I43" s="44"/>
      <c r="J43" s="48" t="s">
        <v>70</v>
      </c>
      <c r="K43" s="49"/>
      <c r="L43" s="42"/>
      <c r="M43" s="86"/>
      <c r="N43" s="71"/>
      <c r="O43" s="72"/>
      <c r="P43" s="70"/>
      <c r="Q43" s="78"/>
      <c r="R43" s="79"/>
      <c r="S43" s="80">
        <v>75354</v>
      </c>
      <c r="T43" s="81">
        <v>75354</v>
      </c>
      <c r="U43" s="88">
        <v>75354</v>
      </c>
      <c r="V43" s="80">
        <f t="shared" si="0"/>
        <v>100</v>
      </c>
      <c r="W43" s="81">
        <f t="shared" si="1"/>
        <v>100</v>
      </c>
      <c r="X43" s="1"/>
    </row>
    <row r="44" spans="1:24" ht="23.25">
      <c r="A44" s="1"/>
      <c r="B44" s="40"/>
      <c r="C44" s="89"/>
      <c r="D44" s="89"/>
      <c r="E44" s="89"/>
      <c r="F44" s="89"/>
      <c r="G44" s="89"/>
      <c r="H44" s="89" t="s">
        <v>71</v>
      </c>
      <c r="I44" s="44"/>
      <c r="J44" s="48" t="s">
        <v>72</v>
      </c>
      <c r="K44" s="49"/>
      <c r="L44" s="42"/>
      <c r="M44" s="86"/>
      <c r="N44" s="71"/>
      <c r="O44" s="72"/>
      <c r="P44" s="70"/>
      <c r="Q44" s="78"/>
      <c r="R44" s="79"/>
      <c r="S44" s="80">
        <v>104579</v>
      </c>
      <c r="T44" s="81">
        <v>104579</v>
      </c>
      <c r="U44" s="88">
        <v>104579</v>
      </c>
      <c r="V44" s="80">
        <f t="shared" si="0"/>
        <v>100</v>
      </c>
      <c r="W44" s="81">
        <f t="shared" si="1"/>
        <v>100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132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0" t="s">
        <v>39</v>
      </c>
      <c r="C55" s="90" t="s">
        <v>43</v>
      </c>
      <c r="D55" s="90" t="s">
        <v>73</v>
      </c>
      <c r="E55" s="90" t="s">
        <v>46</v>
      </c>
      <c r="F55" s="90" t="s">
        <v>74</v>
      </c>
      <c r="G55" s="90" t="s">
        <v>49</v>
      </c>
      <c r="H55" s="89" t="s">
        <v>75</v>
      </c>
      <c r="I55" s="44"/>
      <c r="J55" s="48" t="s">
        <v>76</v>
      </c>
      <c r="K55" s="49"/>
      <c r="L55" s="42"/>
      <c r="M55" s="86"/>
      <c r="N55" s="71"/>
      <c r="O55" s="72"/>
      <c r="P55" s="70"/>
      <c r="Q55" s="78"/>
      <c r="R55" s="79"/>
      <c r="S55" s="80">
        <v>71786</v>
      </c>
      <c r="T55" s="81">
        <v>71786</v>
      </c>
      <c r="U55" s="88">
        <v>71786</v>
      </c>
      <c r="V55" s="80">
        <f t="shared" si="0"/>
        <v>100</v>
      </c>
      <c r="W55" s="81">
        <f t="shared" si="1"/>
        <v>100</v>
      </c>
      <c r="X55" s="1"/>
    </row>
    <row r="56" spans="1:24" ht="23.25">
      <c r="A56" s="1"/>
      <c r="B56" s="40"/>
      <c r="C56" s="90"/>
      <c r="D56" s="90"/>
      <c r="E56" s="90"/>
      <c r="F56" s="90"/>
      <c r="G56" s="90"/>
      <c r="H56" s="89" t="s">
        <v>77</v>
      </c>
      <c r="I56" s="44"/>
      <c r="J56" s="48" t="s">
        <v>78</v>
      </c>
      <c r="K56" s="49"/>
      <c r="L56" s="42"/>
      <c r="M56" s="86"/>
      <c r="N56" s="71"/>
      <c r="O56" s="72"/>
      <c r="P56" s="70"/>
      <c r="Q56" s="78"/>
      <c r="R56" s="79"/>
      <c r="S56" s="80">
        <v>135124</v>
      </c>
      <c r="T56" s="81">
        <v>135124</v>
      </c>
      <c r="U56" s="88">
        <v>135124</v>
      </c>
      <c r="V56" s="80">
        <f t="shared" si="0"/>
        <v>100</v>
      </c>
      <c r="W56" s="81">
        <f t="shared" si="1"/>
        <v>100</v>
      </c>
      <c r="X56" s="1"/>
    </row>
    <row r="57" spans="1:24" ht="23.25">
      <c r="A57" s="1"/>
      <c r="B57" s="43"/>
      <c r="C57" s="90"/>
      <c r="D57" s="90"/>
      <c r="E57" s="90"/>
      <c r="F57" s="90"/>
      <c r="G57" s="90"/>
      <c r="H57" s="89" t="s">
        <v>79</v>
      </c>
      <c r="I57" s="44"/>
      <c r="J57" s="48" t="s">
        <v>80</v>
      </c>
      <c r="K57" s="49"/>
      <c r="L57" s="42"/>
      <c r="M57" s="86"/>
      <c r="N57" s="71"/>
      <c r="O57" s="72"/>
      <c r="P57" s="70"/>
      <c r="Q57" s="78"/>
      <c r="R57" s="79"/>
      <c r="S57" s="80">
        <v>158190</v>
      </c>
      <c r="T57" s="81">
        <v>158190</v>
      </c>
      <c r="U57" s="88">
        <v>158190</v>
      </c>
      <c r="V57" s="80">
        <f t="shared" si="0"/>
        <v>100</v>
      </c>
      <c r="W57" s="81">
        <f t="shared" si="1"/>
        <v>100</v>
      </c>
      <c r="X57" s="1"/>
    </row>
    <row r="58" spans="1:24" ht="23.25">
      <c r="A58" s="1"/>
      <c r="B58" s="43"/>
      <c r="C58" s="90"/>
      <c r="D58" s="90"/>
      <c r="E58" s="90"/>
      <c r="F58" s="90"/>
      <c r="G58" s="90"/>
      <c r="H58" s="89" t="s">
        <v>81</v>
      </c>
      <c r="I58" s="44"/>
      <c r="J58" s="48" t="s">
        <v>82</v>
      </c>
      <c r="K58" s="49"/>
      <c r="L58" s="42"/>
      <c r="M58" s="86"/>
      <c r="N58" s="71"/>
      <c r="O58" s="72"/>
      <c r="P58" s="70"/>
      <c r="Q58" s="78"/>
      <c r="R58" s="79"/>
      <c r="S58" s="80">
        <v>90130</v>
      </c>
      <c r="T58" s="81">
        <v>90130</v>
      </c>
      <c r="U58" s="88">
        <v>90130</v>
      </c>
      <c r="V58" s="80">
        <f t="shared" si="0"/>
        <v>100</v>
      </c>
      <c r="W58" s="81">
        <f t="shared" si="1"/>
        <v>100</v>
      </c>
      <c r="X58" s="1"/>
    </row>
    <row r="59" spans="1:24" ht="23.25">
      <c r="A59" s="1"/>
      <c r="B59" s="43"/>
      <c r="C59" s="90"/>
      <c r="D59" s="90"/>
      <c r="E59" s="90"/>
      <c r="F59" s="90"/>
      <c r="G59" s="90"/>
      <c r="H59" s="89" t="s">
        <v>83</v>
      </c>
      <c r="I59" s="44"/>
      <c r="J59" s="48" t="s">
        <v>84</v>
      </c>
      <c r="K59" s="49"/>
      <c r="L59" s="42"/>
      <c r="M59" s="86"/>
      <c r="N59" s="71"/>
      <c r="O59" s="72"/>
      <c r="P59" s="70"/>
      <c r="Q59" s="78"/>
      <c r="R59" s="79"/>
      <c r="S59" s="80">
        <v>40523</v>
      </c>
      <c r="T59" s="81">
        <v>40523</v>
      </c>
      <c r="U59" s="88">
        <v>40523</v>
      </c>
      <c r="V59" s="80">
        <f t="shared" si="0"/>
        <v>100</v>
      </c>
      <c r="W59" s="81">
        <f t="shared" si="1"/>
        <v>100</v>
      </c>
      <c r="X59" s="1"/>
    </row>
    <row r="60" spans="1:24" ht="23.25">
      <c r="A60" s="1"/>
      <c r="B60" s="43"/>
      <c r="C60" s="90"/>
      <c r="D60" s="90"/>
      <c r="E60" s="90"/>
      <c r="F60" s="90"/>
      <c r="G60" s="90"/>
      <c r="H60" s="89" t="s">
        <v>85</v>
      </c>
      <c r="I60" s="44"/>
      <c r="J60" s="48" t="s">
        <v>86</v>
      </c>
      <c r="K60" s="49"/>
      <c r="L60" s="42"/>
      <c r="M60" s="86"/>
      <c r="N60" s="71"/>
      <c r="O60" s="72"/>
      <c r="P60" s="70"/>
      <c r="Q60" s="78"/>
      <c r="R60" s="79"/>
      <c r="S60" s="80">
        <v>33940</v>
      </c>
      <c r="T60" s="81">
        <v>33940</v>
      </c>
      <c r="U60" s="88">
        <v>33940</v>
      </c>
      <c r="V60" s="80">
        <f t="shared" si="0"/>
        <v>100</v>
      </c>
      <c r="W60" s="81">
        <f t="shared" si="1"/>
        <v>100</v>
      </c>
      <c r="X60" s="1"/>
    </row>
    <row r="61" spans="1:24" ht="23.25">
      <c r="A61" s="1"/>
      <c r="B61" s="43"/>
      <c r="C61" s="90"/>
      <c r="D61" s="90"/>
      <c r="E61" s="90"/>
      <c r="F61" s="90"/>
      <c r="G61" s="90"/>
      <c r="H61" s="89" t="s">
        <v>87</v>
      </c>
      <c r="I61" s="44"/>
      <c r="J61" s="48" t="s">
        <v>88</v>
      </c>
      <c r="K61" s="49"/>
      <c r="L61" s="42"/>
      <c r="M61" s="86"/>
      <c r="N61" s="71"/>
      <c r="O61" s="72"/>
      <c r="P61" s="70"/>
      <c r="Q61" s="78"/>
      <c r="R61" s="79"/>
      <c r="S61" s="80">
        <v>60093</v>
      </c>
      <c r="T61" s="81">
        <v>60093</v>
      </c>
      <c r="U61" s="88">
        <v>60093</v>
      </c>
      <c r="V61" s="80">
        <f t="shared" si="0"/>
        <v>100</v>
      </c>
      <c r="W61" s="81">
        <f t="shared" si="1"/>
        <v>100</v>
      </c>
      <c r="X61" s="1"/>
    </row>
    <row r="62" spans="1:24" ht="23.25">
      <c r="A62" s="1"/>
      <c r="B62" s="43"/>
      <c r="C62" s="90"/>
      <c r="D62" s="90"/>
      <c r="E62" s="90"/>
      <c r="F62" s="90"/>
      <c r="G62" s="90"/>
      <c r="H62" s="89" t="s">
        <v>89</v>
      </c>
      <c r="I62" s="44"/>
      <c r="J62" s="48" t="s">
        <v>90</v>
      </c>
      <c r="K62" s="49"/>
      <c r="L62" s="42"/>
      <c r="M62" s="86"/>
      <c r="N62" s="71"/>
      <c r="O62" s="72"/>
      <c r="P62" s="70"/>
      <c r="Q62" s="78"/>
      <c r="R62" s="79"/>
      <c r="S62" s="80">
        <v>129694</v>
      </c>
      <c r="T62" s="81">
        <v>129694</v>
      </c>
      <c r="U62" s="88">
        <v>129694</v>
      </c>
      <c r="V62" s="80">
        <f t="shared" si="0"/>
        <v>100</v>
      </c>
      <c r="W62" s="81">
        <f t="shared" si="1"/>
        <v>100</v>
      </c>
      <c r="X62" s="1"/>
    </row>
    <row r="63" spans="1:24" ht="23.25">
      <c r="A63" s="1"/>
      <c r="B63" s="43"/>
      <c r="C63" s="90"/>
      <c r="D63" s="90"/>
      <c r="E63" s="90"/>
      <c r="F63" s="90"/>
      <c r="G63" s="90"/>
      <c r="H63" s="89" t="s">
        <v>91</v>
      </c>
      <c r="I63" s="44"/>
      <c r="J63" s="48" t="s">
        <v>92</v>
      </c>
      <c r="K63" s="49"/>
      <c r="L63" s="42"/>
      <c r="M63" s="86"/>
      <c r="N63" s="71"/>
      <c r="O63" s="72"/>
      <c r="P63" s="70"/>
      <c r="Q63" s="78"/>
      <c r="R63" s="79"/>
      <c r="S63" s="80">
        <v>109596</v>
      </c>
      <c r="T63" s="81">
        <v>109596</v>
      </c>
      <c r="U63" s="88">
        <v>109596</v>
      </c>
      <c r="V63" s="80">
        <f t="shared" si="0"/>
        <v>100</v>
      </c>
      <c r="W63" s="81">
        <f t="shared" si="1"/>
        <v>100</v>
      </c>
      <c r="X63" s="1"/>
    </row>
    <row r="64" spans="1:24" ht="23.25">
      <c r="A64" s="1"/>
      <c r="B64" s="43"/>
      <c r="C64" s="90"/>
      <c r="D64" s="90"/>
      <c r="E64" s="90"/>
      <c r="F64" s="90"/>
      <c r="G64" s="90"/>
      <c r="H64" s="89" t="s">
        <v>93</v>
      </c>
      <c r="I64" s="44"/>
      <c r="J64" s="48" t="s">
        <v>94</v>
      </c>
      <c r="K64" s="49"/>
      <c r="L64" s="42"/>
      <c r="M64" s="86"/>
      <c r="N64" s="71"/>
      <c r="O64" s="72"/>
      <c r="P64" s="70"/>
      <c r="Q64" s="78"/>
      <c r="R64" s="79"/>
      <c r="S64" s="80">
        <v>44570</v>
      </c>
      <c r="T64" s="81">
        <v>44570</v>
      </c>
      <c r="U64" s="88">
        <v>44570</v>
      </c>
      <c r="V64" s="80">
        <f t="shared" si="0"/>
        <v>100</v>
      </c>
      <c r="W64" s="81">
        <f t="shared" si="1"/>
        <v>100</v>
      </c>
      <c r="X64" s="1"/>
    </row>
    <row r="65" spans="1:24" ht="23.25">
      <c r="A65" s="1"/>
      <c r="B65" s="43"/>
      <c r="C65" s="90"/>
      <c r="D65" s="90"/>
      <c r="E65" s="90"/>
      <c r="F65" s="90"/>
      <c r="G65" s="90"/>
      <c r="H65" s="89" t="s">
        <v>95</v>
      </c>
      <c r="I65" s="44"/>
      <c r="J65" s="48" t="s">
        <v>96</v>
      </c>
      <c r="K65" s="49"/>
      <c r="L65" s="42"/>
      <c r="M65" s="86"/>
      <c r="N65" s="71"/>
      <c r="O65" s="72"/>
      <c r="P65" s="70"/>
      <c r="Q65" s="78"/>
      <c r="R65" s="79"/>
      <c r="S65" s="80">
        <v>40511</v>
      </c>
      <c r="T65" s="81">
        <v>40511</v>
      </c>
      <c r="U65" s="88">
        <v>40511</v>
      </c>
      <c r="V65" s="80">
        <f t="shared" si="0"/>
        <v>100</v>
      </c>
      <c r="W65" s="81">
        <f t="shared" si="1"/>
        <v>100</v>
      </c>
      <c r="X65" s="1"/>
    </row>
    <row r="66" spans="1:24" ht="23.25">
      <c r="A66" s="1"/>
      <c r="B66" s="43"/>
      <c r="C66" s="90"/>
      <c r="D66" s="90"/>
      <c r="E66" s="90"/>
      <c r="F66" s="90"/>
      <c r="G66" s="90"/>
      <c r="H66" s="89" t="s">
        <v>97</v>
      </c>
      <c r="I66" s="44"/>
      <c r="J66" s="48" t="s">
        <v>98</v>
      </c>
      <c r="K66" s="49"/>
      <c r="L66" s="42"/>
      <c r="M66" s="86"/>
      <c r="N66" s="71"/>
      <c r="O66" s="72"/>
      <c r="P66" s="70"/>
      <c r="Q66" s="78"/>
      <c r="R66" s="79"/>
      <c r="S66" s="80">
        <v>58956</v>
      </c>
      <c r="T66" s="81">
        <v>58956</v>
      </c>
      <c r="U66" s="88">
        <v>58956</v>
      </c>
      <c r="V66" s="80">
        <f t="shared" si="0"/>
        <v>100</v>
      </c>
      <c r="W66" s="81">
        <f t="shared" si="1"/>
        <v>100</v>
      </c>
      <c r="X66" s="1"/>
    </row>
    <row r="67" spans="1:24" ht="23.25">
      <c r="A67" s="1"/>
      <c r="B67" s="43"/>
      <c r="C67" s="90"/>
      <c r="D67" s="90"/>
      <c r="E67" s="90"/>
      <c r="F67" s="90"/>
      <c r="G67" s="90"/>
      <c r="H67" s="89" t="s">
        <v>99</v>
      </c>
      <c r="I67" s="44"/>
      <c r="J67" s="48" t="s">
        <v>100</v>
      </c>
      <c r="K67" s="49"/>
      <c r="L67" s="42"/>
      <c r="M67" s="86"/>
      <c r="N67" s="71"/>
      <c r="O67" s="72"/>
      <c r="P67" s="70"/>
      <c r="Q67" s="78"/>
      <c r="R67" s="79"/>
      <c r="S67" s="80">
        <v>59417</v>
      </c>
      <c r="T67" s="81">
        <v>59417</v>
      </c>
      <c r="U67" s="88">
        <v>59417</v>
      </c>
      <c r="V67" s="80">
        <f t="shared" si="0"/>
        <v>100</v>
      </c>
      <c r="W67" s="81">
        <f t="shared" si="1"/>
        <v>100</v>
      </c>
      <c r="X67" s="1"/>
    </row>
    <row r="68" spans="1:24" ht="23.25">
      <c r="A68" s="1"/>
      <c r="B68" s="43"/>
      <c r="C68" s="90"/>
      <c r="D68" s="90"/>
      <c r="E68" s="90"/>
      <c r="F68" s="90"/>
      <c r="G68" s="90"/>
      <c r="H68" s="89" t="s">
        <v>101</v>
      </c>
      <c r="I68" s="44"/>
      <c r="J68" s="48" t="s">
        <v>102</v>
      </c>
      <c r="K68" s="49"/>
      <c r="L68" s="42"/>
      <c r="M68" s="86"/>
      <c r="N68" s="71"/>
      <c r="O68" s="72"/>
      <c r="P68" s="70"/>
      <c r="Q68" s="78"/>
      <c r="R68" s="79"/>
      <c r="S68" s="80">
        <v>51435</v>
      </c>
      <c r="T68" s="81">
        <v>51435</v>
      </c>
      <c r="U68" s="88">
        <v>51435</v>
      </c>
      <c r="V68" s="80">
        <f t="shared" si="0"/>
        <v>100</v>
      </c>
      <c r="W68" s="81">
        <f t="shared" si="1"/>
        <v>100</v>
      </c>
      <c r="X68" s="1"/>
    </row>
    <row r="69" spans="1:24" ht="23.25">
      <c r="A69" s="1"/>
      <c r="B69" s="43"/>
      <c r="C69" s="90"/>
      <c r="D69" s="90"/>
      <c r="E69" s="90"/>
      <c r="F69" s="90"/>
      <c r="G69" s="90"/>
      <c r="H69" s="89" t="s">
        <v>103</v>
      </c>
      <c r="I69" s="44"/>
      <c r="J69" s="48" t="s">
        <v>104</v>
      </c>
      <c r="K69" s="49"/>
      <c r="L69" s="42"/>
      <c r="M69" s="86"/>
      <c r="N69" s="71"/>
      <c r="O69" s="72"/>
      <c r="P69" s="70"/>
      <c r="Q69" s="78"/>
      <c r="R69" s="79"/>
      <c r="S69" s="80">
        <v>69359</v>
      </c>
      <c r="T69" s="81">
        <v>69359</v>
      </c>
      <c r="U69" s="88">
        <v>69359</v>
      </c>
      <c r="V69" s="80">
        <f t="shared" si="0"/>
        <v>100</v>
      </c>
      <c r="W69" s="81">
        <f t="shared" si="1"/>
        <v>100</v>
      </c>
      <c r="X69" s="1"/>
    </row>
    <row r="70" spans="1:24" ht="23.25">
      <c r="A70" s="1"/>
      <c r="B70" s="43"/>
      <c r="C70" s="90"/>
      <c r="D70" s="90"/>
      <c r="E70" s="90"/>
      <c r="F70" s="90"/>
      <c r="G70" s="90"/>
      <c r="H70" s="89" t="s">
        <v>105</v>
      </c>
      <c r="I70" s="44"/>
      <c r="J70" s="48" t="s">
        <v>106</v>
      </c>
      <c r="K70" s="49"/>
      <c r="L70" s="42"/>
      <c r="M70" s="86"/>
      <c r="N70" s="71"/>
      <c r="O70" s="72"/>
      <c r="P70" s="70"/>
      <c r="Q70" s="78"/>
      <c r="R70" s="79"/>
      <c r="S70" s="80">
        <v>59453</v>
      </c>
      <c r="T70" s="81">
        <v>59453</v>
      </c>
      <c r="U70" s="88">
        <v>59453</v>
      </c>
      <c r="V70" s="80">
        <f t="shared" si="0"/>
        <v>100</v>
      </c>
      <c r="W70" s="81">
        <f t="shared" si="1"/>
        <v>100</v>
      </c>
      <c r="X70" s="1"/>
    </row>
    <row r="71" spans="1:24" ht="23.25">
      <c r="A71" s="1"/>
      <c r="B71" s="43"/>
      <c r="C71" s="90"/>
      <c r="D71" s="90"/>
      <c r="E71" s="90"/>
      <c r="F71" s="90"/>
      <c r="G71" s="90"/>
      <c r="H71" s="89" t="s">
        <v>107</v>
      </c>
      <c r="I71" s="44"/>
      <c r="J71" s="48" t="s">
        <v>108</v>
      </c>
      <c r="K71" s="49"/>
      <c r="L71" s="42"/>
      <c r="M71" s="86"/>
      <c r="N71" s="71"/>
      <c r="O71" s="72"/>
      <c r="P71" s="70"/>
      <c r="Q71" s="78"/>
      <c r="R71" s="79"/>
      <c r="S71" s="80">
        <v>34555</v>
      </c>
      <c r="T71" s="81">
        <v>34555</v>
      </c>
      <c r="U71" s="88">
        <v>34555</v>
      </c>
      <c r="V71" s="80">
        <f t="shared" si="0"/>
        <v>100</v>
      </c>
      <c r="W71" s="81">
        <f t="shared" si="1"/>
        <v>100</v>
      </c>
      <c r="X71" s="1"/>
    </row>
    <row r="72" spans="1:24" ht="23.25">
      <c r="A72" s="1"/>
      <c r="B72" s="43"/>
      <c r="C72" s="90"/>
      <c r="D72" s="90"/>
      <c r="E72" s="90"/>
      <c r="F72" s="90"/>
      <c r="G72" s="90"/>
      <c r="H72" s="89" t="s">
        <v>109</v>
      </c>
      <c r="I72" s="44"/>
      <c r="J72" s="48" t="s">
        <v>110</v>
      </c>
      <c r="K72" s="49"/>
      <c r="L72" s="42"/>
      <c r="M72" s="86"/>
      <c r="N72" s="71"/>
      <c r="O72" s="72"/>
      <c r="P72" s="70"/>
      <c r="Q72" s="78"/>
      <c r="R72" s="79"/>
      <c r="S72" s="80">
        <v>170389</v>
      </c>
      <c r="T72" s="81">
        <v>170389</v>
      </c>
      <c r="U72" s="88">
        <v>170389</v>
      </c>
      <c r="V72" s="80">
        <f t="shared" si="0"/>
        <v>100</v>
      </c>
      <c r="W72" s="81">
        <f t="shared" si="1"/>
        <v>100</v>
      </c>
      <c r="X72" s="1"/>
    </row>
    <row r="73" spans="1:24" ht="23.25">
      <c r="A73" s="1"/>
      <c r="B73" s="43"/>
      <c r="C73" s="90"/>
      <c r="D73" s="90"/>
      <c r="E73" s="90"/>
      <c r="F73" s="90"/>
      <c r="G73" s="90"/>
      <c r="H73" s="89" t="s">
        <v>111</v>
      </c>
      <c r="I73" s="44"/>
      <c r="J73" s="48" t="s">
        <v>112</v>
      </c>
      <c r="K73" s="49"/>
      <c r="L73" s="42"/>
      <c r="M73" s="86"/>
      <c r="N73" s="71"/>
      <c r="O73" s="72"/>
      <c r="P73" s="70"/>
      <c r="Q73" s="78"/>
      <c r="R73" s="79"/>
      <c r="S73" s="80">
        <v>50900</v>
      </c>
      <c r="T73" s="81">
        <v>50900</v>
      </c>
      <c r="U73" s="88">
        <v>50900</v>
      </c>
      <c r="V73" s="80">
        <f t="shared" si="0"/>
        <v>100</v>
      </c>
      <c r="W73" s="81">
        <f t="shared" si="1"/>
        <v>100</v>
      </c>
      <c r="X73" s="1"/>
    </row>
    <row r="74" spans="1:24" ht="23.25">
      <c r="A74" s="1"/>
      <c r="B74" s="43"/>
      <c r="C74" s="90"/>
      <c r="D74" s="90"/>
      <c r="E74" s="90"/>
      <c r="F74" s="90"/>
      <c r="G74" s="90"/>
      <c r="H74" s="89" t="s">
        <v>113</v>
      </c>
      <c r="I74" s="44"/>
      <c r="J74" s="48" t="s">
        <v>114</v>
      </c>
      <c r="K74" s="49"/>
      <c r="L74" s="42"/>
      <c r="M74" s="86"/>
      <c r="N74" s="71"/>
      <c r="O74" s="72"/>
      <c r="P74" s="70"/>
      <c r="Q74" s="78"/>
      <c r="R74" s="79"/>
      <c r="S74" s="80">
        <v>42564</v>
      </c>
      <c r="T74" s="81">
        <v>42564</v>
      </c>
      <c r="U74" s="88">
        <v>42564</v>
      </c>
      <c r="V74" s="80">
        <f t="shared" si="0"/>
        <v>100</v>
      </c>
      <c r="W74" s="81">
        <f t="shared" si="1"/>
        <v>100</v>
      </c>
      <c r="X74" s="1"/>
    </row>
    <row r="75" spans="1:24" ht="23.25">
      <c r="A75" s="1"/>
      <c r="B75" s="43"/>
      <c r="C75" s="90"/>
      <c r="D75" s="90"/>
      <c r="E75" s="90"/>
      <c r="F75" s="90"/>
      <c r="G75" s="90"/>
      <c r="H75" s="89"/>
      <c r="I75" s="44"/>
      <c r="J75" s="48"/>
      <c r="K75" s="49"/>
      <c r="L75" s="42"/>
      <c r="M75" s="86"/>
      <c r="N75" s="71"/>
      <c r="O75" s="72"/>
      <c r="P75" s="70"/>
      <c r="Q75" s="78"/>
      <c r="R75" s="79"/>
      <c r="S75" s="80"/>
      <c r="T75" s="81"/>
      <c r="U75" s="88"/>
      <c r="V75" s="80"/>
      <c r="W75" s="81"/>
      <c r="X75" s="1"/>
    </row>
    <row r="76" spans="1:24" ht="23.25">
      <c r="A76" s="1"/>
      <c r="B76" s="43"/>
      <c r="C76" s="90" t="s">
        <v>115</v>
      </c>
      <c r="D76" s="90"/>
      <c r="E76" s="90"/>
      <c r="F76" s="90"/>
      <c r="G76" s="90"/>
      <c r="H76" s="89"/>
      <c r="I76" s="44"/>
      <c r="J76" s="48" t="s">
        <v>116</v>
      </c>
      <c r="K76" s="49"/>
      <c r="L76" s="42"/>
      <c r="M76" s="86"/>
      <c r="N76" s="71"/>
      <c r="O76" s="72"/>
      <c r="P76" s="70"/>
      <c r="Q76" s="78"/>
      <c r="R76" s="79"/>
      <c r="S76" s="80">
        <f>+S78</f>
        <v>703238.6999999997</v>
      </c>
      <c r="T76" s="81">
        <f>+T78</f>
        <v>703238.6999999997</v>
      </c>
      <c r="U76" s="88">
        <f>+U78</f>
        <v>703238.6999999997</v>
      </c>
      <c r="V76" s="80">
        <f>+V78</f>
        <v>100</v>
      </c>
      <c r="W76" s="81">
        <f>+W78</f>
        <v>100</v>
      </c>
      <c r="X76" s="1"/>
    </row>
    <row r="77" spans="1:24" ht="23.25">
      <c r="A77" s="1"/>
      <c r="B77" s="43"/>
      <c r="C77" s="90"/>
      <c r="D77" s="90"/>
      <c r="E77" s="90"/>
      <c r="F77" s="90"/>
      <c r="G77" s="90"/>
      <c r="H77" s="89"/>
      <c r="I77" s="44"/>
      <c r="J77" s="48" t="s">
        <v>41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3"/>
      <c r="C78" s="90"/>
      <c r="D78" s="90"/>
      <c r="E78" s="90"/>
      <c r="F78" s="90"/>
      <c r="G78" s="90"/>
      <c r="H78" s="89"/>
      <c r="I78" s="44"/>
      <c r="J78" s="48" t="s">
        <v>42</v>
      </c>
      <c r="K78" s="49"/>
      <c r="L78" s="42"/>
      <c r="M78" s="86"/>
      <c r="N78" s="71"/>
      <c r="O78" s="72"/>
      <c r="P78" s="70"/>
      <c r="Q78" s="78"/>
      <c r="R78" s="79"/>
      <c r="S78" s="80">
        <f>+S82</f>
        <v>703238.6999999997</v>
      </c>
      <c r="T78" s="81">
        <f>+T82</f>
        <v>703238.6999999997</v>
      </c>
      <c r="U78" s="88">
        <f>+U82</f>
        <v>703238.6999999997</v>
      </c>
      <c r="V78" s="80">
        <f>+(U78/S78)*100</f>
        <v>100</v>
      </c>
      <c r="W78" s="81">
        <f>+(U78/T78)*100</f>
        <v>100</v>
      </c>
      <c r="X78" s="1"/>
    </row>
    <row r="79" spans="1:24" ht="23.25">
      <c r="A79" s="1"/>
      <c r="B79" s="43"/>
      <c r="C79" s="90"/>
      <c r="D79" s="90"/>
      <c r="E79" s="90"/>
      <c r="F79" s="90"/>
      <c r="G79" s="90"/>
      <c r="H79" s="89"/>
      <c r="I79" s="44"/>
      <c r="J79" s="48"/>
      <c r="K79" s="49"/>
      <c r="L79" s="42"/>
      <c r="M79" s="86"/>
      <c r="N79" s="71"/>
      <c r="O79" s="72"/>
      <c r="P79" s="70"/>
      <c r="Q79" s="78"/>
      <c r="R79" s="79"/>
      <c r="S79" s="80"/>
      <c r="T79" s="81"/>
      <c r="U79" s="88"/>
      <c r="V79" s="80"/>
      <c r="W79" s="81"/>
      <c r="X79" s="1"/>
    </row>
    <row r="80" spans="1:24" ht="23.25">
      <c r="A80" s="1"/>
      <c r="B80" s="43"/>
      <c r="C80" s="90"/>
      <c r="D80" s="90" t="s">
        <v>73</v>
      </c>
      <c r="E80" s="90"/>
      <c r="F80" s="90"/>
      <c r="G80" s="90"/>
      <c r="H80" s="89"/>
      <c r="I80" s="44"/>
      <c r="J80" s="48" t="s">
        <v>45</v>
      </c>
      <c r="K80" s="49"/>
      <c r="L80" s="42"/>
      <c r="M80" s="86"/>
      <c r="N80" s="71"/>
      <c r="O80" s="72"/>
      <c r="P80" s="70"/>
      <c r="Q80" s="78"/>
      <c r="R80" s="79"/>
      <c r="S80" s="80">
        <f>+S82</f>
        <v>703238.6999999997</v>
      </c>
      <c r="T80" s="81">
        <f>+T82</f>
        <v>703238.6999999997</v>
      </c>
      <c r="U80" s="88">
        <f>+U82</f>
        <v>703238.6999999997</v>
      </c>
      <c r="V80" s="80">
        <f>+V82</f>
        <v>100</v>
      </c>
      <c r="W80" s="81">
        <f>+W82</f>
        <v>100</v>
      </c>
      <c r="X80" s="1"/>
    </row>
    <row r="81" spans="1:24" ht="23.25">
      <c r="A81" s="1"/>
      <c r="B81" s="43"/>
      <c r="C81" s="90"/>
      <c r="D81" s="90"/>
      <c r="E81" s="90"/>
      <c r="F81" s="90"/>
      <c r="G81" s="90"/>
      <c r="H81" s="89"/>
      <c r="I81" s="44"/>
      <c r="J81" s="48" t="s">
        <v>41</v>
      </c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90"/>
      <c r="D82" s="90"/>
      <c r="E82" s="90"/>
      <c r="F82" s="90"/>
      <c r="G82" s="90"/>
      <c r="H82" s="89"/>
      <c r="I82" s="44"/>
      <c r="J82" s="48" t="s">
        <v>42</v>
      </c>
      <c r="K82" s="49"/>
      <c r="L82" s="42"/>
      <c r="M82" s="86"/>
      <c r="N82" s="71"/>
      <c r="O82" s="72"/>
      <c r="P82" s="70"/>
      <c r="Q82" s="78"/>
      <c r="R82" s="79"/>
      <c r="S82" s="80">
        <f>+S86</f>
        <v>703238.6999999997</v>
      </c>
      <c r="T82" s="81">
        <f>+T86</f>
        <v>703238.6999999997</v>
      </c>
      <c r="U82" s="88">
        <f>+U86</f>
        <v>703238.6999999997</v>
      </c>
      <c r="V82" s="80">
        <f>+(U82/S82)*100</f>
        <v>100</v>
      </c>
      <c r="W82" s="81">
        <f>+(U82/T82)*100</f>
        <v>100</v>
      </c>
      <c r="X82" s="1"/>
    </row>
    <row r="83" spans="1:24" ht="23.25">
      <c r="A83" s="1"/>
      <c r="B83" s="43"/>
      <c r="C83" s="90"/>
      <c r="D83" s="90"/>
      <c r="E83" s="90"/>
      <c r="F83" s="90"/>
      <c r="G83" s="90"/>
      <c r="H83" s="89"/>
      <c r="I83" s="44"/>
      <c r="J83" s="48"/>
      <c r="K83" s="49"/>
      <c r="L83" s="42"/>
      <c r="M83" s="86"/>
      <c r="N83" s="71"/>
      <c r="O83" s="72"/>
      <c r="P83" s="70"/>
      <c r="Q83" s="78"/>
      <c r="R83" s="79"/>
      <c r="S83" s="80"/>
      <c r="T83" s="81"/>
      <c r="U83" s="88"/>
      <c r="V83" s="80"/>
      <c r="W83" s="81"/>
      <c r="X83" s="1"/>
    </row>
    <row r="84" spans="1:24" ht="23.25">
      <c r="A84" s="1"/>
      <c r="B84" s="43"/>
      <c r="C84" s="90"/>
      <c r="D84" s="90"/>
      <c r="E84" s="90" t="s">
        <v>46</v>
      </c>
      <c r="F84" s="90"/>
      <c r="G84" s="90"/>
      <c r="H84" s="89"/>
      <c r="I84" s="44"/>
      <c r="J84" s="48" t="s">
        <v>47</v>
      </c>
      <c r="K84" s="49"/>
      <c r="L84" s="42"/>
      <c r="M84" s="86"/>
      <c r="N84" s="71"/>
      <c r="O84" s="72"/>
      <c r="P84" s="70"/>
      <c r="Q84" s="78"/>
      <c r="R84" s="79"/>
      <c r="S84" s="80">
        <f>+S86</f>
        <v>703238.6999999997</v>
      </c>
      <c r="T84" s="81">
        <f>+T86</f>
        <v>703238.6999999997</v>
      </c>
      <c r="U84" s="88">
        <f>+U86</f>
        <v>703238.6999999997</v>
      </c>
      <c r="V84" s="80">
        <f>+V86</f>
        <v>100</v>
      </c>
      <c r="W84" s="81">
        <f>+W86</f>
        <v>100</v>
      </c>
      <c r="X84" s="1"/>
    </row>
    <row r="85" spans="1:24" ht="23.25">
      <c r="A85" s="1"/>
      <c r="B85" s="43"/>
      <c r="C85" s="90"/>
      <c r="D85" s="90"/>
      <c r="E85" s="90"/>
      <c r="F85" s="90"/>
      <c r="G85" s="90"/>
      <c r="H85" s="89"/>
      <c r="I85" s="44"/>
      <c r="J85" s="48" t="s">
        <v>41</v>
      </c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90"/>
      <c r="D86" s="90"/>
      <c r="E86" s="90"/>
      <c r="F86" s="90"/>
      <c r="G86" s="90"/>
      <c r="H86" s="89"/>
      <c r="I86" s="44"/>
      <c r="J86" s="48" t="s">
        <v>42</v>
      </c>
      <c r="K86" s="49"/>
      <c r="L86" s="42"/>
      <c r="M86" s="86"/>
      <c r="N86" s="71"/>
      <c r="O86" s="72"/>
      <c r="P86" s="70"/>
      <c r="Q86" s="78"/>
      <c r="R86" s="79"/>
      <c r="S86" s="80">
        <f>+S100</f>
        <v>703238.6999999997</v>
      </c>
      <c r="T86" s="81">
        <f>+T100</f>
        <v>703238.6999999997</v>
      </c>
      <c r="U86" s="88">
        <f>+U100</f>
        <v>703238.6999999997</v>
      </c>
      <c r="V86" s="80">
        <f>+(U86/S86)*100</f>
        <v>100</v>
      </c>
      <c r="W86" s="81">
        <f>+(U86/T86)*100</f>
        <v>100</v>
      </c>
      <c r="X86" s="1"/>
    </row>
    <row r="87" spans="1:24" ht="23.25">
      <c r="A87" s="1"/>
      <c r="B87" s="43"/>
      <c r="C87" s="90"/>
      <c r="D87" s="90"/>
      <c r="E87" s="90"/>
      <c r="F87" s="90"/>
      <c r="G87" s="90"/>
      <c r="H87" s="89"/>
      <c r="I87" s="44"/>
      <c r="J87" s="48"/>
      <c r="K87" s="49"/>
      <c r="L87" s="42"/>
      <c r="M87" s="86"/>
      <c r="N87" s="71"/>
      <c r="O87" s="72"/>
      <c r="P87" s="70"/>
      <c r="Q87" s="78"/>
      <c r="R87" s="79"/>
      <c r="S87" s="80"/>
      <c r="T87" s="81"/>
      <c r="U87" s="88"/>
      <c r="V87" s="80"/>
      <c r="W87" s="81"/>
      <c r="X87" s="1"/>
    </row>
    <row r="88" spans="1:24" ht="23.25">
      <c r="A88" s="1"/>
      <c r="B88" s="43"/>
      <c r="C88" s="90"/>
      <c r="D88" s="90"/>
      <c r="E88" s="90"/>
      <c r="F88" s="90" t="s">
        <v>74</v>
      </c>
      <c r="G88" s="90"/>
      <c r="H88" s="89"/>
      <c r="I88" s="44"/>
      <c r="J88" s="48" t="s">
        <v>48</v>
      </c>
      <c r="K88" s="49"/>
      <c r="L88" s="42"/>
      <c r="M88" s="86"/>
      <c r="N88" s="71"/>
      <c r="O88" s="72"/>
      <c r="P88" s="70"/>
      <c r="Q88" s="78"/>
      <c r="R88" s="79"/>
      <c r="S88" s="80">
        <f>+S100</f>
        <v>703238.6999999997</v>
      </c>
      <c r="T88" s="81">
        <f>+T100</f>
        <v>703238.6999999997</v>
      </c>
      <c r="U88" s="88">
        <f>+U100</f>
        <v>703238.6999999997</v>
      </c>
      <c r="V88" s="80">
        <f>+V100</f>
        <v>100</v>
      </c>
      <c r="W88" s="81">
        <f>+W100</f>
        <v>100</v>
      </c>
      <c r="X88" s="1"/>
    </row>
    <row r="89" spans="1:24" ht="23.25">
      <c r="A89" s="1"/>
      <c r="B89" s="43"/>
      <c r="C89" s="90"/>
      <c r="D89" s="90"/>
      <c r="E89" s="90"/>
      <c r="F89" s="90"/>
      <c r="G89" s="90"/>
      <c r="H89" s="89"/>
      <c r="I89" s="44"/>
      <c r="J89" s="48" t="s">
        <v>41</v>
      </c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133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90" t="s">
        <v>39</v>
      </c>
      <c r="C100" s="90" t="s">
        <v>115</v>
      </c>
      <c r="D100" s="90" t="s">
        <v>73</v>
      </c>
      <c r="E100" s="90" t="s">
        <v>46</v>
      </c>
      <c r="F100" s="90" t="s">
        <v>74</v>
      </c>
      <c r="G100" s="90"/>
      <c r="H100" s="90"/>
      <c r="I100" s="44"/>
      <c r="J100" s="48" t="s">
        <v>42</v>
      </c>
      <c r="K100" s="49"/>
      <c r="L100" s="42"/>
      <c r="M100" s="86"/>
      <c r="N100" s="71"/>
      <c r="O100" s="72"/>
      <c r="P100" s="70"/>
      <c r="Q100" s="78"/>
      <c r="R100" s="79"/>
      <c r="S100" s="80">
        <f>+S102</f>
        <v>703238.6999999997</v>
      </c>
      <c r="T100" s="81">
        <f>+T102</f>
        <v>703238.6999999997</v>
      </c>
      <c r="U100" s="88">
        <f>+U102</f>
        <v>703238.6999999997</v>
      </c>
      <c r="V100" s="80">
        <f>+(U100/S100)*100</f>
        <v>100</v>
      </c>
      <c r="W100" s="81">
        <f>+(U100/T100)*100</f>
        <v>100</v>
      </c>
      <c r="X100" s="1"/>
    </row>
    <row r="101" spans="1:24" ht="23.25">
      <c r="A101" s="1"/>
      <c r="B101" s="40"/>
      <c r="C101" s="90"/>
      <c r="D101" s="90"/>
      <c r="E101" s="90"/>
      <c r="F101" s="90"/>
      <c r="G101" s="90"/>
      <c r="H101" s="90"/>
      <c r="I101" s="44"/>
      <c r="J101" s="48"/>
      <c r="K101" s="49"/>
      <c r="L101" s="42"/>
      <c r="M101" s="86"/>
      <c r="N101" s="71"/>
      <c r="O101" s="72"/>
      <c r="P101" s="70"/>
      <c r="Q101" s="78"/>
      <c r="R101" s="79"/>
      <c r="S101" s="80"/>
      <c r="T101" s="81"/>
      <c r="U101" s="88"/>
      <c r="V101" s="80"/>
      <c r="W101" s="81"/>
      <c r="X101" s="1"/>
    </row>
    <row r="102" spans="1:24" ht="23.25">
      <c r="A102" s="1"/>
      <c r="B102" s="43"/>
      <c r="C102" s="90"/>
      <c r="D102" s="90"/>
      <c r="E102" s="90"/>
      <c r="F102" s="90"/>
      <c r="G102" s="90" t="s">
        <v>49</v>
      </c>
      <c r="H102" s="90"/>
      <c r="I102" s="44"/>
      <c r="J102" s="48" t="s">
        <v>50</v>
      </c>
      <c r="K102" s="49"/>
      <c r="L102" s="42"/>
      <c r="M102" s="86"/>
      <c r="N102" s="71"/>
      <c r="O102" s="72"/>
      <c r="P102" s="70"/>
      <c r="Q102" s="78"/>
      <c r="R102" s="79"/>
      <c r="S102" s="80">
        <f>SUM(S103:S133)</f>
        <v>703238.6999999997</v>
      </c>
      <c r="T102" s="81">
        <f>SUM(T103:T133)</f>
        <v>703238.6999999997</v>
      </c>
      <c r="U102" s="88">
        <f>SUM(U103:U133)</f>
        <v>703238.6999999997</v>
      </c>
      <c r="V102" s="80">
        <f aca="true" t="shared" si="2" ref="V102:V133">+(U102/S102)*100</f>
        <v>100</v>
      </c>
      <c r="W102" s="81">
        <f aca="true" t="shared" si="3" ref="W102:W133">+(U102/T102)*100</f>
        <v>100</v>
      </c>
      <c r="X102" s="1"/>
    </row>
    <row r="103" spans="1:24" ht="23.25">
      <c r="A103" s="1"/>
      <c r="B103" s="43"/>
      <c r="C103" s="90"/>
      <c r="D103" s="90"/>
      <c r="E103" s="90"/>
      <c r="F103" s="90"/>
      <c r="G103" s="90"/>
      <c r="H103" s="89" t="s">
        <v>51</v>
      </c>
      <c r="I103" s="44"/>
      <c r="J103" s="48" t="s">
        <v>52</v>
      </c>
      <c r="K103" s="49"/>
      <c r="L103" s="42"/>
      <c r="M103" s="86"/>
      <c r="N103" s="71"/>
      <c r="O103" s="72"/>
      <c r="P103" s="70"/>
      <c r="Q103" s="78"/>
      <c r="R103" s="79"/>
      <c r="S103" s="80">
        <v>9801.2</v>
      </c>
      <c r="T103" s="81">
        <v>9801.2</v>
      </c>
      <c r="U103" s="88">
        <v>9801.2</v>
      </c>
      <c r="V103" s="80">
        <f t="shared" si="2"/>
        <v>100</v>
      </c>
      <c r="W103" s="81">
        <f t="shared" si="3"/>
        <v>100</v>
      </c>
      <c r="X103" s="1"/>
    </row>
    <row r="104" spans="1:24" ht="23.25">
      <c r="A104" s="1"/>
      <c r="B104" s="43"/>
      <c r="C104" s="90"/>
      <c r="D104" s="90"/>
      <c r="E104" s="90"/>
      <c r="F104" s="90"/>
      <c r="G104" s="90"/>
      <c r="H104" s="89" t="s">
        <v>53</v>
      </c>
      <c r="I104" s="44"/>
      <c r="J104" s="48" t="s">
        <v>54</v>
      </c>
      <c r="K104" s="49"/>
      <c r="L104" s="42"/>
      <c r="M104" s="86"/>
      <c r="N104" s="71"/>
      <c r="O104" s="72"/>
      <c r="P104" s="70"/>
      <c r="Q104" s="78"/>
      <c r="R104" s="79"/>
      <c r="S104" s="80">
        <v>34165.4</v>
      </c>
      <c r="T104" s="81">
        <v>34165.4</v>
      </c>
      <c r="U104" s="88">
        <v>34165.4</v>
      </c>
      <c r="V104" s="80">
        <f t="shared" si="2"/>
        <v>100</v>
      </c>
      <c r="W104" s="81">
        <f t="shared" si="3"/>
        <v>100</v>
      </c>
      <c r="X104" s="1"/>
    </row>
    <row r="105" spans="1:24" ht="23.25">
      <c r="A105" s="1"/>
      <c r="B105" s="43"/>
      <c r="C105" s="90"/>
      <c r="D105" s="90"/>
      <c r="E105" s="90"/>
      <c r="F105" s="90"/>
      <c r="G105" s="90"/>
      <c r="H105" s="89" t="s">
        <v>55</v>
      </c>
      <c r="I105" s="44"/>
      <c r="J105" s="48" t="s">
        <v>56</v>
      </c>
      <c r="K105" s="49"/>
      <c r="L105" s="42"/>
      <c r="M105" s="86"/>
      <c r="N105" s="71"/>
      <c r="O105" s="72"/>
      <c r="P105" s="70"/>
      <c r="Q105" s="78"/>
      <c r="R105" s="79"/>
      <c r="S105" s="80">
        <v>5000.8</v>
      </c>
      <c r="T105" s="81">
        <v>5000.8</v>
      </c>
      <c r="U105" s="88">
        <v>5000.8</v>
      </c>
      <c r="V105" s="80">
        <f t="shared" si="2"/>
        <v>100</v>
      </c>
      <c r="W105" s="81">
        <f t="shared" si="3"/>
        <v>100</v>
      </c>
      <c r="X105" s="1"/>
    </row>
    <row r="106" spans="1:24" ht="23.25">
      <c r="A106" s="1"/>
      <c r="B106" s="43"/>
      <c r="C106" s="90"/>
      <c r="D106" s="90"/>
      <c r="E106" s="90"/>
      <c r="F106" s="90"/>
      <c r="G106" s="90"/>
      <c r="H106" s="89" t="s">
        <v>57</v>
      </c>
      <c r="I106" s="44"/>
      <c r="J106" s="48" t="s">
        <v>58</v>
      </c>
      <c r="K106" s="49"/>
      <c r="L106" s="42"/>
      <c r="M106" s="86"/>
      <c r="N106" s="71"/>
      <c r="O106" s="72"/>
      <c r="P106" s="70"/>
      <c r="Q106" s="78"/>
      <c r="R106" s="79"/>
      <c r="S106" s="80">
        <v>22632.5</v>
      </c>
      <c r="T106" s="81">
        <v>22632.5</v>
      </c>
      <c r="U106" s="88">
        <v>22632.5</v>
      </c>
      <c r="V106" s="80">
        <f t="shared" si="2"/>
        <v>100</v>
      </c>
      <c r="W106" s="81">
        <f t="shared" si="3"/>
        <v>100</v>
      </c>
      <c r="X106" s="1"/>
    </row>
    <row r="107" spans="1:24" ht="23.25">
      <c r="A107" s="1"/>
      <c r="B107" s="43"/>
      <c r="C107" s="90"/>
      <c r="D107" s="90"/>
      <c r="E107" s="90"/>
      <c r="F107" s="90"/>
      <c r="G107" s="90"/>
      <c r="H107" s="89" t="s">
        <v>59</v>
      </c>
      <c r="I107" s="44"/>
      <c r="J107" s="48" t="s">
        <v>60</v>
      </c>
      <c r="K107" s="49"/>
      <c r="L107" s="42"/>
      <c r="M107" s="86"/>
      <c r="N107" s="71"/>
      <c r="O107" s="72"/>
      <c r="P107" s="70"/>
      <c r="Q107" s="78"/>
      <c r="R107" s="79"/>
      <c r="S107" s="80">
        <v>63029</v>
      </c>
      <c r="T107" s="81">
        <v>63029</v>
      </c>
      <c r="U107" s="88">
        <v>63029</v>
      </c>
      <c r="V107" s="80">
        <f t="shared" si="2"/>
        <v>100</v>
      </c>
      <c r="W107" s="81">
        <f t="shared" si="3"/>
        <v>100</v>
      </c>
      <c r="X107" s="1"/>
    </row>
    <row r="108" spans="1:24" ht="23.25">
      <c r="A108" s="1"/>
      <c r="B108" s="43"/>
      <c r="C108" s="90"/>
      <c r="D108" s="90"/>
      <c r="E108" s="90"/>
      <c r="F108" s="90"/>
      <c r="G108" s="90"/>
      <c r="H108" s="89" t="s">
        <v>61</v>
      </c>
      <c r="I108" s="44"/>
      <c r="J108" s="48" t="s">
        <v>62</v>
      </c>
      <c r="K108" s="49"/>
      <c r="L108" s="42"/>
      <c r="M108" s="86"/>
      <c r="N108" s="71"/>
      <c r="O108" s="72"/>
      <c r="P108" s="70"/>
      <c r="Q108" s="78"/>
      <c r="R108" s="79"/>
      <c r="S108" s="80">
        <v>12301.2</v>
      </c>
      <c r="T108" s="81">
        <v>12301.2</v>
      </c>
      <c r="U108" s="88">
        <v>12301.2</v>
      </c>
      <c r="V108" s="80">
        <f t="shared" si="2"/>
        <v>100</v>
      </c>
      <c r="W108" s="81">
        <f t="shared" si="3"/>
        <v>100</v>
      </c>
      <c r="X108" s="1"/>
    </row>
    <row r="109" spans="1:24" ht="23.25">
      <c r="A109" s="1"/>
      <c r="B109" s="43"/>
      <c r="C109" s="90"/>
      <c r="D109" s="90"/>
      <c r="E109" s="90"/>
      <c r="F109" s="90"/>
      <c r="G109" s="90"/>
      <c r="H109" s="89" t="s">
        <v>63</v>
      </c>
      <c r="I109" s="44"/>
      <c r="J109" s="48" t="s">
        <v>64</v>
      </c>
      <c r="K109" s="49"/>
      <c r="L109" s="42"/>
      <c r="M109" s="86"/>
      <c r="N109" s="71"/>
      <c r="O109" s="72"/>
      <c r="P109" s="70"/>
      <c r="Q109" s="78"/>
      <c r="R109" s="79"/>
      <c r="S109" s="80">
        <v>18233.8</v>
      </c>
      <c r="T109" s="81">
        <v>18233.8</v>
      </c>
      <c r="U109" s="88">
        <v>18233.8</v>
      </c>
      <c r="V109" s="80">
        <f t="shared" si="2"/>
        <v>100</v>
      </c>
      <c r="W109" s="81">
        <f t="shared" si="3"/>
        <v>100</v>
      </c>
      <c r="X109" s="1"/>
    </row>
    <row r="110" spans="1:24" ht="23.25">
      <c r="A110" s="1"/>
      <c r="B110" s="43"/>
      <c r="C110" s="90"/>
      <c r="D110" s="90"/>
      <c r="E110" s="90"/>
      <c r="F110" s="90"/>
      <c r="G110" s="90"/>
      <c r="H110" s="89" t="s">
        <v>65</v>
      </c>
      <c r="I110" s="44"/>
      <c r="J110" s="48" t="s">
        <v>66</v>
      </c>
      <c r="K110" s="49"/>
      <c r="L110" s="42"/>
      <c r="M110" s="86"/>
      <c r="N110" s="71"/>
      <c r="O110" s="72"/>
      <c r="P110" s="70"/>
      <c r="Q110" s="78"/>
      <c r="R110" s="79"/>
      <c r="S110" s="80">
        <v>55966.1</v>
      </c>
      <c r="T110" s="81">
        <v>55966.1</v>
      </c>
      <c r="U110" s="88">
        <v>55966.1</v>
      </c>
      <c r="V110" s="80">
        <f t="shared" si="2"/>
        <v>100</v>
      </c>
      <c r="W110" s="81">
        <f t="shared" si="3"/>
        <v>100</v>
      </c>
      <c r="X110" s="1"/>
    </row>
    <row r="111" spans="1:24" ht="23.25">
      <c r="A111" s="1"/>
      <c r="B111" s="43"/>
      <c r="C111" s="90"/>
      <c r="D111" s="90"/>
      <c r="E111" s="90"/>
      <c r="F111" s="90"/>
      <c r="G111" s="90"/>
      <c r="H111" s="89" t="s">
        <v>67</v>
      </c>
      <c r="I111" s="44"/>
      <c r="J111" s="48" t="s">
        <v>68</v>
      </c>
      <c r="K111" s="49"/>
      <c r="L111" s="42"/>
      <c r="M111" s="86"/>
      <c r="N111" s="71"/>
      <c r="O111" s="72"/>
      <c r="P111" s="70"/>
      <c r="Q111" s="78"/>
      <c r="R111" s="79"/>
      <c r="S111" s="80">
        <v>5901.4</v>
      </c>
      <c r="T111" s="81">
        <v>5901.4</v>
      </c>
      <c r="U111" s="88">
        <v>5901.4</v>
      </c>
      <c r="V111" s="80">
        <f t="shared" si="2"/>
        <v>100</v>
      </c>
      <c r="W111" s="81">
        <f t="shared" si="3"/>
        <v>100</v>
      </c>
      <c r="X111" s="1"/>
    </row>
    <row r="112" spans="1:24" ht="23.25">
      <c r="A112" s="1"/>
      <c r="B112" s="43"/>
      <c r="C112" s="90"/>
      <c r="D112" s="90"/>
      <c r="E112" s="90"/>
      <c r="F112" s="90"/>
      <c r="G112" s="90"/>
      <c r="H112" s="89" t="s">
        <v>69</v>
      </c>
      <c r="I112" s="44"/>
      <c r="J112" s="48" t="s">
        <v>70</v>
      </c>
      <c r="K112" s="49"/>
      <c r="L112" s="42"/>
      <c r="M112" s="86"/>
      <c r="N112" s="71"/>
      <c r="O112" s="72"/>
      <c r="P112" s="70"/>
      <c r="Q112" s="78"/>
      <c r="R112" s="79"/>
      <c r="S112" s="80">
        <v>46934.4</v>
      </c>
      <c r="T112" s="81">
        <v>46934.4</v>
      </c>
      <c r="U112" s="88">
        <v>46934.4</v>
      </c>
      <c r="V112" s="80">
        <f t="shared" si="2"/>
        <v>100</v>
      </c>
      <c r="W112" s="81">
        <f t="shared" si="3"/>
        <v>100</v>
      </c>
      <c r="X112" s="1"/>
    </row>
    <row r="113" spans="1:24" ht="23.25">
      <c r="A113" s="1"/>
      <c r="B113" s="43"/>
      <c r="C113" s="90"/>
      <c r="D113" s="90"/>
      <c r="E113" s="90"/>
      <c r="F113" s="90"/>
      <c r="G113" s="90"/>
      <c r="H113" s="89" t="s">
        <v>71</v>
      </c>
      <c r="I113" s="44"/>
      <c r="J113" s="48" t="s">
        <v>72</v>
      </c>
      <c r="K113" s="49"/>
      <c r="L113" s="42"/>
      <c r="M113" s="86"/>
      <c r="N113" s="71"/>
      <c r="O113" s="72"/>
      <c r="P113" s="70"/>
      <c r="Q113" s="78"/>
      <c r="R113" s="79"/>
      <c r="S113" s="80">
        <v>13733.8</v>
      </c>
      <c r="T113" s="81">
        <v>13733.8</v>
      </c>
      <c r="U113" s="88">
        <v>13733.8</v>
      </c>
      <c r="V113" s="80">
        <f t="shared" si="2"/>
        <v>100</v>
      </c>
      <c r="W113" s="81">
        <f t="shared" si="3"/>
        <v>100</v>
      </c>
      <c r="X113" s="1"/>
    </row>
    <row r="114" spans="1:24" ht="23.25">
      <c r="A114" s="1"/>
      <c r="B114" s="43"/>
      <c r="C114" s="90"/>
      <c r="D114" s="90"/>
      <c r="E114" s="90"/>
      <c r="F114" s="90"/>
      <c r="G114" s="90"/>
      <c r="H114" s="89" t="s">
        <v>75</v>
      </c>
      <c r="I114" s="44"/>
      <c r="J114" s="48" t="s">
        <v>76</v>
      </c>
      <c r="K114" s="49"/>
      <c r="L114" s="42"/>
      <c r="M114" s="86"/>
      <c r="N114" s="71"/>
      <c r="O114" s="72"/>
      <c r="P114" s="70"/>
      <c r="Q114" s="78"/>
      <c r="R114" s="79"/>
      <c r="S114" s="80">
        <v>56903.3</v>
      </c>
      <c r="T114" s="81">
        <v>56903.3</v>
      </c>
      <c r="U114" s="88">
        <v>56903.3</v>
      </c>
      <c r="V114" s="80">
        <f t="shared" si="2"/>
        <v>100</v>
      </c>
      <c r="W114" s="81">
        <f t="shared" si="3"/>
        <v>100</v>
      </c>
      <c r="X114" s="1"/>
    </row>
    <row r="115" spans="1:24" ht="23.25">
      <c r="A115" s="1"/>
      <c r="B115" s="43"/>
      <c r="C115" s="90"/>
      <c r="D115" s="90"/>
      <c r="E115" s="90"/>
      <c r="F115" s="90"/>
      <c r="G115" s="90"/>
      <c r="H115" s="89" t="s">
        <v>77</v>
      </c>
      <c r="I115" s="44"/>
      <c r="J115" s="48" t="s">
        <v>78</v>
      </c>
      <c r="K115" s="49"/>
      <c r="L115" s="42"/>
      <c r="M115" s="86"/>
      <c r="N115" s="71"/>
      <c r="O115" s="72"/>
      <c r="P115" s="70"/>
      <c r="Q115" s="78"/>
      <c r="R115" s="79"/>
      <c r="S115" s="80">
        <v>39995.1</v>
      </c>
      <c r="T115" s="81">
        <v>39995.1</v>
      </c>
      <c r="U115" s="88">
        <v>39995.1</v>
      </c>
      <c r="V115" s="80">
        <f t="shared" si="2"/>
        <v>100</v>
      </c>
      <c r="W115" s="81">
        <f t="shared" si="3"/>
        <v>100</v>
      </c>
      <c r="X115" s="1"/>
    </row>
    <row r="116" spans="1:24" ht="23.25">
      <c r="A116" s="1"/>
      <c r="B116" s="43"/>
      <c r="C116" s="90"/>
      <c r="D116" s="90"/>
      <c r="E116" s="90"/>
      <c r="F116" s="90"/>
      <c r="G116" s="90"/>
      <c r="H116" s="89" t="s">
        <v>79</v>
      </c>
      <c r="I116" s="44"/>
      <c r="J116" s="48" t="s">
        <v>80</v>
      </c>
      <c r="K116" s="49"/>
      <c r="L116" s="42"/>
      <c r="M116" s="86"/>
      <c r="N116" s="71"/>
      <c r="O116" s="72"/>
      <c r="P116" s="70"/>
      <c r="Q116" s="78"/>
      <c r="R116" s="79"/>
      <c r="S116" s="80">
        <v>26375.8</v>
      </c>
      <c r="T116" s="81">
        <v>26375.8</v>
      </c>
      <c r="U116" s="88">
        <v>26375.8</v>
      </c>
      <c r="V116" s="80">
        <f t="shared" si="2"/>
        <v>100</v>
      </c>
      <c r="W116" s="81">
        <f t="shared" si="3"/>
        <v>100</v>
      </c>
      <c r="X116" s="1"/>
    </row>
    <row r="117" spans="1:24" ht="23.25">
      <c r="A117" s="1"/>
      <c r="B117" s="43"/>
      <c r="C117" s="90"/>
      <c r="D117" s="90"/>
      <c r="E117" s="90"/>
      <c r="F117" s="90"/>
      <c r="G117" s="90"/>
      <c r="H117" s="89" t="s">
        <v>81</v>
      </c>
      <c r="I117" s="44"/>
      <c r="J117" s="48" t="s">
        <v>82</v>
      </c>
      <c r="K117" s="49"/>
      <c r="L117" s="42"/>
      <c r="M117" s="86"/>
      <c r="N117" s="71"/>
      <c r="O117" s="72"/>
      <c r="P117" s="70"/>
      <c r="Q117" s="78"/>
      <c r="R117" s="79"/>
      <c r="S117" s="80">
        <v>23036.4</v>
      </c>
      <c r="T117" s="81">
        <v>23036.4</v>
      </c>
      <c r="U117" s="88">
        <v>23036.4</v>
      </c>
      <c r="V117" s="80">
        <f t="shared" si="2"/>
        <v>100</v>
      </c>
      <c r="W117" s="81">
        <f t="shared" si="3"/>
        <v>100</v>
      </c>
      <c r="X117" s="1"/>
    </row>
    <row r="118" spans="1:24" ht="23.25">
      <c r="A118" s="1"/>
      <c r="B118" s="43"/>
      <c r="C118" s="90"/>
      <c r="D118" s="90"/>
      <c r="E118" s="90"/>
      <c r="F118" s="90"/>
      <c r="G118" s="90"/>
      <c r="H118" s="89" t="s">
        <v>83</v>
      </c>
      <c r="I118" s="44"/>
      <c r="J118" s="48" t="s">
        <v>84</v>
      </c>
      <c r="K118" s="49"/>
      <c r="L118" s="42"/>
      <c r="M118" s="86"/>
      <c r="N118" s="71"/>
      <c r="O118" s="72"/>
      <c r="P118" s="70"/>
      <c r="Q118" s="78"/>
      <c r="R118" s="79"/>
      <c r="S118" s="80">
        <v>6401.4</v>
      </c>
      <c r="T118" s="81">
        <v>6401.4</v>
      </c>
      <c r="U118" s="88">
        <v>6401.4</v>
      </c>
      <c r="V118" s="80">
        <f t="shared" si="2"/>
        <v>100</v>
      </c>
      <c r="W118" s="81">
        <f t="shared" si="3"/>
        <v>100</v>
      </c>
      <c r="X118" s="1"/>
    </row>
    <row r="119" spans="1:24" ht="23.25">
      <c r="A119" s="1"/>
      <c r="B119" s="43"/>
      <c r="C119" s="90"/>
      <c r="D119" s="90"/>
      <c r="E119" s="90"/>
      <c r="F119" s="90"/>
      <c r="G119" s="90"/>
      <c r="H119" s="89" t="s">
        <v>85</v>
      </c>
      <c r="I119" s="44"/>
      <c r="J119" s="48" t="s">
        <v>86</v>
      </c>
      <c r="K119" s="49"/>
      <c r="L119" s="42"/>
      <c r="M119" s="86"/>
      <c r="N119" s="71"/>
      <c r="O119" s="72"/>
      <c r="P119" s="70"/>
      <c r="Q119" s="78"/>
      <c r="R119" s="79"/>
      <c r="S119" s="80">
        <v>3801.1</v>
      </c>
      <c r="T119" s="81">
        <v>3801.1</v>
      </c>
      <c r="U119" s="88">
        <v>3801.1</v>
      </c>
      <c r="V119" s="80">
        <f t="shared" si="2"/>
        <v>100</v>
      </c>
      <c r="W119" s="81">
        <f t="shared" si="3"/>
        <v>100</v>
      </c>
      <c r="X119" s="1"/>
    </row>
    <row r="120" spans="1:24" ht="23.25">
      <c r="A120" s="1"/>
      <c r="B120" s="43"/>
      <c r="C120" s="90"/>
      <c r="D120" s="90"/>
      <c r="E120" s="90"/>
      <c r="F120" s="90"/>
      <c r="G120" s="90"/>
      <c r="H120" s="89" t="s">
        <v>87</v>
      </c>
      <c r="I120" s="44"/>
      <c r="J120" s="48" t="s">
        <v>88</v>
      </c>
      <c r="K120" s="49"/>
      <c r="L120" s="42"/>
      <c r="M120" s="86"/>
      <c r="N120" s="71"/>
      <c r="O120" s="72"/>
      <c r="P120" s="70"/>
      <c r="Q120" s="78"/>
      <c r="R120" s="79"/>
      <c r="S120" s="80">
        <v>34218.7</v>
      </c>
      <c r="T120" s="81">
        <v>34218.7</v>
      </c>
      <c r="U120" s="88">
        <v>34218.7</v>
      </c>
      <c r="V120" s="80">
        <f t="shared" si="2"/>
        <v>100</v>
      </c>
      <c r="W120" s="81">
        <f t="shared" si="3"/>
        <v>100</v>
      </c>
      <c r="X120" s="1"/>
    </row>
    <row r="121" spans="1:24" ht="23.25">
      <c r="A121" s="1"/>
      <c r="B121" s="43"/>
      <c r="C121" s="90"/>
      <c r="D121" s="90"/>
      <c r="E121" s="90"/>
      <c r="F121" s="90"/>
      <c r="G121" s="90"/>
      <c r="H121" s="89" t="s">
        <v>89</v>
      </c>
      <c r="I121" s="44"/>
      <c r="J121" s="48" t="s">
        <v>90</v>
      </c>
      <c r="K121" s="49"/>
      <c r="L121" s="42"/>
      <c r="M121" s="86"/>
      <c r="N121" s="71"/>
      <c r="O121" s="72"/>
      <c r="P121" s="70"/>
      <c r="Q121" s="78"/>
      <c r="R121" s="79"/>
      <c r="S121" s="80">
        <v>9704.1</v>
      </c>
      <c r="T121" s="81">
        <v>9704.1</v>
      </c>
      <c r="U121" s="88">
        <v>9704.1</v>
      </c>
      <c r="V121" s="80">
        <f t="shared" si="2"/>
        <v>100</v>
      </c>
      <c r="W121" s="81">
        <f t="shared" si="3"/>
        <v>100</v>
      </c>
      <c r="X121" s="1"/>
    </row>
    <row r="122" spans="1:24" ht="23.25">
      <c r="A122" s="1"/>
      <c r="B122" s="43"/>
      <c r="C122" s="90"/>
      <c r="D122" s="90"/>
      <c r="E122" s="90"/>
      <c r="F122" s="90"/>
      <c r="G122" s="90"/>
      <c r="H122" s="89" t="s">
        <v>91</v>
      </c>
      <c r="I122" s="44"/>
      <c r="J122" s="48" t="s">
        <v>92</v>
      </c>
      <c r="K122" s="49"/>
      <c r="L122" s="42"/>
      <c r="M122" s="86"/>
      <c r="N122" s="71"/>
      <c r="O122" s="72"/>
      <c r="P122" s="70"/>
      <c r="Q122" s="78"/>
      <c r="R122" s="79"/>
      <c r="S122" s="80">
        <v>48472.2</v>
      </c>
      <c r="T122" s="81">
        <v>48472.2</v>
      </c>
      <c r="U122" s="88">
        <v>48472.2</v>
      </c>
      <c r="V122" s="80">
        <f t="shared" si="2"/>
        <v>100</v>
      </c>
      <c r="W122" s="81">
        <f t="shared" si="3"/>
        <v>100</v>
      </c>
      <c r="X122" s="1"/>
    </row>
    <row r="123" spans="1:24" ht="23.25">
      <c r="A123" s="1"/>
      <c r="B123" s="43"/>
      <c r="C123" s="90"/>
      <c r="D123" s="90"/>
      <c r="E123" s="90"/>
      <c r="F123" s="90"/>
      <c r="G123" s="90"/>
      <c r="H123" s="89" t="s">
        <v>93</v>
      </c>
      <c r="I123" s="44"/>
      <c r="J123" s="48" t="s">
        <v>94</v>
      </c>
      <c r="K123" s="49"/>
      <c r="L123" s="42"/>
      <c r="M123" s="86"/>
      <c r="N123" s="71"/>
      <c r="O123" s="72"/>
      <c r="P123" s="70"/>
      <c r="Q123" s="78"/>
      <c r="R123" s="79"/>
      <c r="S123" s="80">
        <v>11672</v>
      </c>
      <c r="T123" s="81">
        <v>11672</v>
      </c>
      <c r="U123" s="88">
        <v>11672</v>
      </c>
      <c r="V123" s="80">
        <f t="shared" si="2"/>
        <v>100</v>
      </c>
      <c r="W123" s="81">
        <f t="shared" si="3"/>
        <v>100</v>
      </c>
      <c r="X123" s="1"/>
    </row>
    <row r="124" spans="1:24" ht="23.25">
      <c r="A124" s="1"/>
      <c r="B124" s="43"/>
      <c r="C124" s="90"/>
      <c r="D124" s="90"/>
      <c r="E124" s="90"/>
      <c r="F124" s="90"/>
      <c r="G124" s="90"/>
      <c r="H124" s="89" t="s">
        <v>95</v>
      </c>
      <c r="I124" s="44"/>
      <c r="J124" s="48" t="s">
        <v>96</v>
      </c>
      <c r="K124" s="49"/>
      <c r="L124" s="42"/>
      <c r="M124" s="86"/>
      <c r="N124" s="71"/>
      <c r="O124" s="72"/>
      <c r="P124" s="70"/>
      <c r="Q124" s="78"/>
      <c r="R124" s="79"/>
      <c r="S124" s="80">
        <v>7001.4</v>
      </c>
      <c r="T124" s="81">
        <v>7001.4</v>
      </c>
      <c r="U124" s="88">
        <v>7001.4</v>
      </c>
      <c r="V124" s="80">
        <f t="shared" si="2"/>
        <v>100</v>
      </c>
      <c r="W124" s="81">
        <f t="shared" si="3"/>
        <v>100</v>
      </c>
      <c r="X124" s="1"/>
    </row>
    <row r="125" spans="1:24" ht="23.25">
      <c r="A125" s="1"/>
      <c r="B125" s="43"/>
      <c r="C125" s="90"/>
      <c r="D125" s="90"/>
      <c r="E125" s="90"/>
      <c r="F125" s="90"/>
      <c r="G125" s="90"/>
      <c r="H125" s="89" t="s">
        <v>97</v>
      </c>
      <c r="I125" s="44"/>
      <c r="J125" s="48" t="s">
        <v>98</v>
      </c>
      <c r="K125" s="49"/>
      <c r="L125" s="42"/>
      <c r="M125" s="86"/>
      <c r="N125" s="71"/>
      <c r="O125" s="72"/>
      <c r="P125" s="70"/>
      <c r="Q125" s="78"/>
      <c r="R125" s="79"/>
      <c r="S125" s="80">
        <v>18972.7</v>
      </c>
      <c r="T125" s="81">
        <v>18972.7</v>
      </c>
      <c r="U125" s="88">
        <v>18972.7</v>
      </c>
      <c r="V125" s="80">
        <f t="shared" si="2"/>
        <v>100</v>
      </c>
      <c r="W125" s="81">
        <f t="shared" si="3"/>
        <v>100</v>
      </c>
      <c r="X125" s="1"/>
    </row>
    <row r="126" spans="1:24" ht="23.25">
      <c r="A126" s="1"/>
      <c r="B126" s="43"/>
      <c r="C126" s="90"/>
      <c r="D126" s="90"/>
      <c r="E126" s="90"/>
      <c r="F126" s="90"/>
      <c r="G126" s="90"/>
      <c r="H126" s="89" t="s">
        <v>99</v>
      </c>
      <c r="I126" s="44"/>
      <c r="J126" s="48" t="s">
        <v>100</v>
      </c>
      <c r="K126" s="49"/>
      <c r="L126" s="42"/>
      <c r="M126" s="86"/>
      <c r="N126" s="71"/>
      <c r="O126" s="72"/>
      <c r="P126" s="70"/>
      <c r="Q126" s="78"/>
      <c r="R126" s="79"/>
      <c r="S126" s="80">
        <v>12802.1</v>
      </c>
      <c r="T126" s="81">
        <v>12802.1</v>
      </c>
      <c r="U126" s="88">
        <v>12802.1</v>
      </c>
      <c r="V126" s="80">
        <f t="shared" si="2"/>
        <v>100</v>
      </c>
      <c r="W126" s="81">
        <f t="shared" si="3"/>
        <v>100</v>
      </c>
      <c r="X126" s="1"/>
    </row>
    <row r="127" spans="1:24" ht="23.25">
      <c r="A127" s="1"/>
      <c r="B127" s="43"/>
      <c r="C127" s="90"/>
      <c r="D127" s="90"/>
      <c r="E127" s="90"/>
      <c r="F127" s="90"/>
      <c r="G127" s="90"/>
      <c r="H127" s="89" t="s">
        <v>101</v>
      </c>
      <c r="I127" s="44"/>
      <c r="J127" s="48" t="s">
        <v>102</v>
      </c>
      <c r="K127" s="49"/>
      <c r="L127" s="42"/>
      <c r="M127" s="86"/>
      <c r="N127" s="71"/>
      <c r="O127" s="72"/>
      <c r="P127" s="70"/>
      <c r="Q127" s="78"/>
      <c r="R127" s="79"/>
      <c r="S127" s="80">
        <v>48627.7</v>
      </c>
      <c r="T127" s="81">
        <v>48627.7</v>
      </c>
      <c r="U127" s="88">
        <v>48627.7</v>
      </c>
      <c r="V127" s="80">
        <f t="shared" si="2"/>
        <v>100</v>
      </c>
      <c r="W127" s="81">
        <f t="shared" si="3"/>
        <v>100</v>
      </c>
      <c r="X127" s="1"/>
    </row>
    <row r="128" spans="1:24" ht="23.25">
      <c r="A128" s="1"/>
      <c r="B128" s="43"/>
      <c r="C128" s="90"/>
      <c r="D128" s="90"/>
      <c r="E128" s="90"/>
      <c r="F128" s="90"/>
      <c r="G128" s="90"/>
      <c r="H128" s="89" t="s">
        <v>103</v>
      </c>
      <c r="I128" s="44"/>
      <c r="J128" s="48" t="s">
        <v>104</v>
      </c>
      <c r="K128" s="49"/>
      <c r="L128" s="42"/>
      <c r="M128" s="86"/>
      <c r="N128" s="71"/>
      <c r="O128" s="72"/>
      <c r="P128" s="70"/>
      <c r="Q128" s="78"/>
      <c r="R128" s="79"/>
      <c r="S128" s="80">
        <v>14002.4</v>
      </c>
      <c r="T128" s="81">
        <v>14002.4</v>
      </c>
      <c r="U128" s="88">
        <v>14002.4</v>
      </c>
      <c r="V128" s="80">
        <f t="shared" si="2"/>
        <v>100</v>
      </c>
      <c r="W128" s="81">
        <f t="shared" si="3"/>
        <v>100</v>
      </c>
      <c r="X128" s="1"/>
    </row>
    <row r="129" spans="1:24" ht="23.25">
      <c r="A129" s="1"/>
      <c r="B129" s="43"/>
      <c r="C129" s="90"/>
      <c r="D129" s="90"/>
      <c r="E129" s="90"/>
      <c r="F129" s="90"/>
      <c r="G129" s="90"/>
      <c r="H129" s="89" t="s">
        <v>105</v>
      </c>
      <c r="I129" s="44"/>
      <c r="J129" s="48" t="s">
        <v>106</v>
      </c>
      <c r="K129" s="49"/>
      <c r="L129" s="42"/>
      <c r="M129" s="86"/>
      <c r="N129" s="71"/>
      <c r="O129" s="72"/>
      <c r="P129" s="70"/>
      <c r="Q129" s="78"/>
      <c r="R129" s="79"/>
      <c r="S129" s="80">
        <v>15002.2</v>
      </c>
      <c r="T129" s="81">
        <v>15002.2</v>
      </c>
      <c r="U129" s="88">
        <v>15002.2</v>
      </c>
      <c r="V129" s="80">
        <f t="shared" si="2"/>
        <v>100</v>
      </c>
      <c r="W129" s="81">
        <f t="shared" si="3"/>
        <v>100</v>
      </c>
      <c r="X129" s="1"/>
    </row>
    <row r="130" spans="1:24" ht="23.25">
      <c r="A130" s="1"/>
      <c r="B130" s="43"/>
      <c r="C130" s="90"/>
      <c r="D130" s="90"/>
      <c r="E130" s="90"/>
      <c r="F130" s="90"/>
      <c r="G130" s="90"/>
      <c r="H130" s="89" t="s">
        <v>107</v>
      </c>
      <c r="I130" s="44"/>
      <c r="J130" s="48" t="s">
        <v>108</v>
      </c>
      <c r="K130" s="49"/>
      <c r="L130" s="42"/>
      <c r="M130" s="86"/>
      <c r="N130" s="71"/>
      <c r="O130" s="72"/>
      <c r="P130" s="70"/>
      <c r="Q130" s="78"/>
      <c r="R130" s="79"/>
      <c r="S130" s="80">
        <v>11871.7</v>
      </c>
      <c r="T130" s="81">
        <v>11871.7</v>
      </c>
      <c r="U130" s="88">
        <v>11871.7</v>
      </c>
      <c r="V130" s="80">
        <f t="shared" si="2"/>
        <v>100</v>
      </c>
      <c r="W130" s="81">
        <f t="shared" si="3"/>
        <v>100</v>
      </c>
      <c r="X130" s="1"/>
    </row>
    <row r="131" spans="1:24" ht="23.25">
      <c r="A131" s="1"/>
      <c r="B131" s="43"/>
      <c r="C131" s="90"/>
      <c r="D131" s="90"/>
      <c r="E131" s="90"/>
      <c r="F131" s="90"/>
      <c r="G131" s="90"/>
      <c r="H131" s="89" t="s">
        <v>109</v>
      </c>
      <c r="I131" s="44"/>
      <c r="J131" s="48" t="s">
        <v>110</v>
      </c>
      <c r="K131" s="49"/>
      <c r="L131" s="42"/>
      <c r="M131" s="86"/>
      <c r="N131" s="71"/>
      <c r="O131" s="72"/>
      <c r="P131" s="70"/>
      <c r="Q131" s="78"/>
      <c r="R131" s="79"/>
      <c r="S131" s="80">
        <v>9705.2</v>
      </c>
      <c r="T131" s="81">
        <v>9705.2</v>
      </c>
      <c r="U131" s="88">
        <v>9705.2</v>
      </c>
      <c r="V131" s="80">
        <f t="shared" si="2"/>
        <v>100</v>
      </c>
      <c r="W131" s="81">
        <f t="shared" si="3"/>
        <v>100</v>
      </c>
      <c r="X131" s="1"/>
    </row>
    <row r="132" spans="1:24" ht="23.25">
      <c r="A132" s="1"/>
      <c r="B132" s="43"/>
      <c r="C132" s="90"/>
      <c r="D132" s="90"/>
      <c r="E132" s="90"/>
      <c r="F132" s="90"/>
      <c r="G132" s="90"/>
      <c r="H132" s="89" t="s">
        <v>111</v>
      </c>
      <c r="I132" s="44"/>
      <c r="J132" s="48" t="s">
        <v>112</v>
      </c>
      <c r="K132" s="49"/>
      <c r="L132" s="42"/>
      <c r="M132" s="86"/>
      <c r="N132" s="71"/>
      <c r="O132" s="72"/>
      <c r="P132" s="70"/>
      <c r="Q132" s="78"/>
      <c r="R132" s="79"/>
      <c r="S132" s="80">
        <v>4901.6</v>
      </c>
      <c r="T132" s="81">
        <v>4901.6</v>
      </c>
      <c r="U132" s="88">
        <v>4901.6</v>
      </c>
      <c r="V132" s="80">
        <f t="shared" si="2"/>
        <v>100</v>
      </c>
      <c r="W132" s="81">
        <f t="shared" si="3"/>
        <v>100</v>
      </c>
      <c r="X132" s="1"/>
    </row>
    <row r="133" spans="1:24" ht="23.25">
      <c r="A133" s="1"/>
      <c r="B133" s="43"/>
      <c r="C133" s="90"/>
      <c r="D133" s="90"/>
      <c r="E133" s="90"/>
      <c r="F133" s="90"/>
      <c r="G133" s="90"/>
      <c r="H133" s="89" t="s">
        <v>113</v>
      </c>
      <c r="I133" s="44"/>
      <c r="J133" s="48" t="s">
        <v>114</v>
      </c>
      <c r="K133" s="49"/>
      <c r="L133" s="42"/>
      <c r="M133" s="86"/>
      <c r="N133" s="71"/>
      <c r="O133" s="72"/>
      <c r="P133" s="70"/>
      <c r="Q133" s="78"/>
      <c r="R133" s="79"/>
      <c r="S133" s="80">
        <v>12072</v>
      </c>
      <c r="T133" s="81">
        <v>12072</v>
      </c>
      <c r="U133" s="88">
        <v>12072</v>
      </c>
      <c r="V133" s="80">
        <f t="shared" si="2"/>
        <v>100</v>
      </c>
      <c r="W133" s="81">
        <f t="shared" si="3"/>
        <v>100</v>
      </c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/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134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90" t="s">
        <v>125</v>
      </c>
      <c r="C145" s="43"/>
      <c r="D145" s="43"/>
      <c r="E145" s="43"/>
      <c r="F145" s="41"/>
      <c r="G145" s="42"/>
      <c r="H145" s="43"/>
      <c r="I145" s="44"/>
      <c r="J145" s="48" t="s">
        <v>117</v>
      </c>
      <c r="K145" s="49"/>
      <c r="L145" s="42"/>
      <c r="M145" s="86"/>
      <c r="N145" s="71"/>
      <c r="O145" s="72"/>
      <c r="P145" s="70"/>
      <c r="Q145" s="78"/>
      <c r="R145" s="79"/>
      <c r="S145" s="80">
        <f>+S147</f>
        <v>2374537.9</v>
      </c>
      <c r="T145" s="81">
        <f>+T147</f>
        <v>2395652.5999999996</v>
      </c>
      <c r="U145" s="88">
        <f>+U147</f>
        <v>2395652.5999999996</v>
      </c>
      <c r="V145" s="80">
        <f>+V147</f>
        <v>100.88921301277188</v>
      </c>
      <c r="W145" s="81">
        <f>+W147</f>
        <v>100</v>
      </c>
      <c r="X145" s="1"/>
    </row>
    <row r="146" spans="1:24" ht="23.25">
      <c r="A146" s="1"/>
      <c r="B146" s="40"/>
      <c r="C146" s="90"/>
      <c r="D146" s="90"/>
      <c r="E146" s="90"/>
      <c r="F146" s="90"/>
      <c r="G146" s="90"/>
      <c r="H146" s="90"/>
      <c r="I146" s="44"/>
      <c r="J146" s="48" t="s">
        <v>41</v>
      </c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90"/>
      <c r="D147" s="90"/>
      <c r="E147" s="90"/>
      <c r="F147" s="90"/>
      <c r="G147" s="90"/>
      <c r="H147" s="90"/>
      <c r="I147" s="44"/>
      <c r="J147" s="48" t="s">
        <v>42</v>
      </c>
      <c r="K147" s="49"/>
      <c r="L147" s="42"/>
      <c r="M147" s="86"/>
      <c r="N147" s="71"/>
      <c r="O147" s="72"/>
      <c r="P147" s="70"/>
      <c r="Q147" s="78"/>
      <c r="R147" s="79"/>
      <c r="S147" s="80">
        <f>+S151</f>
        <v>2374537.9</v>
      </c>
      <c r="T147" s="81">
        <f>+T151</f>
        <v>2395652.5999999996</v>
      </c>
      <c r="U147" s="88">
        <f>+U151</f>
        <v>2395652.5999999996</v>
      </c>
      <c r="V147" s="80">
        <f>+(U147/S147)*100</f>
        <v>100.88921301277188</v>
      </c>
      <c r="W147" s="81">
        <f>+(U147/T147)*100</f>
        <v>100</v>
      </c>
      <c r="X147" s="1"/>
    </row>
    <row r="148" spans="1:24" ht="23.25">
      <c r="A148" s="1"/>
      <c r="B148" s="43"/>
      <c r="C148" s="90"/>
      <c r="D148" s="90"/>
      <c r="E148" s="90"/>
      <c r="F148" s="90"/>
      <c r="G148" s="90"/>
      <c r="H148" s="90"/>
      <c r="I148" s="44"/>
      <c r="J148" s="48"/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3"/>
      <c r="C149" s="90"/>
      <c r="D149" s="90" t="s">
        <v>126</v>
      </c>
      <c r="E149" s="90"/>
      <c r="F149" s="90"/>
      <c r="G149" s="90"/>
      <c r="H149" s="90"/>
      <c r="I149" s="44"/>
      <c r="J149" s="48" t="s">
        <v>118</v>
      </c>
      <c r="K149" s="49"/>
      <c r="L149" s="42"/>
      <c r="M149" s="86"/>
      <c r="N149" s="71"/>
      <c r="O149" s="72"/>
      <c r="P149" s="70"/>
      <c r="Q149" s="78"/>
      <c r="R149" s="79"/>
      <c r="S149" s="80">
        <f>+S151</f>
        <v>2374537.9</v>
      </c>
      <c r="T149" s="81">
        <f>+T151</f>
        <v>2395652.5999999996</v>
      </c>
      <c r="U149" s="88">
        <f>+U151</f>
        <v>2395652.5999999996</v>
      </c>
      <c r="V149" s="80">
        <f>+V151</f>
        <v>100.88921301277188</v>
      </c>
      <c r="W149" s="81">
        <f>+W151</f>
        <v>100</v>
      </c>
      <c r="X149" s="1"/>
    </row>
    <row r="150" spans="1:24" ht="23.25">
      <c r="A150" s="1"/>
      <c r="B150" s="43"/>
      <c r="C150" s="90"/>
      <c r="D150" s="90"/>
      <c r="E150" s="90"/>
      <c r="F150" s="90"/>
      <c r="G150" s="90"/>
      <c r="H150" s="90"/>
      <c r="I150" s="44"/>
      <c r="J150" s="48" t="s">
        <v>41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90"/>
      <c r="D151" s="90"/>
      <c r="E151" s="90"/>
      <c r="F151" s="90"/>
      <c r="G151" s="90"/>
      <c r="H151" s="90"/>
      <c r="I151" s="44"/>
      <c r="J151" s="48" t="s">
        <v>42</v>
      </c>
      <c r="K151" s="49"/>
      <c r="L151" s="42"/>
      <c r="M151" s="86"/>
      <c r="N151" s="71"/>
      <c r="O151" s="72"/>
      <c r="P151" s="70"/>
      <c r="Q151" s="78"/>
      <c r="R151" s="79"/>
      <c r="S151" s="80">
        <f>+S155</f>
        <v>2374537.9</v>
      </c>
      <c r="T151" s="81">
        <f>+T155</f>
        <v>2395652.5999999996</v>
      </c>
      <c r="U151" s="88">
        <f>+U155</f>
        <v>2395652.5999999996</v>
      </c>
      <c r="V151" s="80">
        <f>+(U151/S151)*100</f>
        <v>100.88921301277188</v>
      </c>
      <c r="W151" s="81">
        <f>+(U151/T151)*100</f>
        <v>100</v>
      </c>
      <c r="X151" s="1"/>
    </row>
    <row r="152" spans="1:24" ht="23.25">
      <c r="A152" s="1"/>
      <c r="B152" s="43"/>
      <c r="C152" s="90"/>
      <c r="D152" s="90"/>
      <c r="E152" s="90"/>
      <c r="F152" s="90"/>
      <c r="G152" s="90"/>
      <c r="H152" s="90"/>
      <c r="I152" s="44"/>
      <c r="J152" s="48"/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3"/>
      <c r="C153" s="90"/>
      <c r="D153" s="90"/>
      <c r="E153" s="90"/>
      <c r="F153" s="90"/>
      <c r="G153" s="90"/>
      <c r="H153" s="90"/>
      <c r="I153" s="44"/>
      <c r="J153" s="48" t="s">
        <v>47</v>
      </c>
      <c r="K153" s="49"/>
      <c r="L153" s="42"/>
      <c r="M153" s="86"/>
      <c r="N153" s="71"/>
      <c r="O153" s="72"/>
      <c r="P153" s="70"/>
      <c r="Q153" s="78"/>
      <c r="R153" s="79"/>
      <c r="S153" s="80">
        <f>+S155</f>
        <v>2374537.9</v>
      </c>
      <c r="T153" s="81">
        <f>+T155</f>
        <v>2395652.5999999996</v>
      </c>
      <c r="U153" s="88">
        <f>+U155</f>
        <v>2395652.5999999996</v>
      </c>
      <c r="V153" s="80">
        <f>+V155</f>
        <v>100.88921301277188</v>
      </c>
      <c r="W153" s="81">
        <f>+W155</f>
        <v>100</v>
      </c>
      <c r="X153" s="1"/>
    </row>
    <row r="154" spans="1:24" ht="23.25">
      <c r="A154" s="1"/>
      <c r="B154" s="43"/>
      <c r="C154" s="90"/>
      <c r="D154" s="90"/>
      <c r="E154" s="90"/>
      <c r="F154" s="90"/>
      <c r="G154" s="90"/>
      <c r="H154" s="90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90"/>
      <c r="D155" s="90"/>
      <c r="E155" s="90"/>
      <c r="F155" s="90"/>
      <c r="G155" s="90"/>
      <c r="H155" s="90"/>
      <c r="I155" s="44"/>
      <c r="J155" s="48" t="s">
        <v>42</v>
      </c>
      <c r="K155" s="49"/>
      <c r="L155" s="42"/>
      <c r="M155" s="86"/>
      <c r="N155" s="71"/>
      <c r="O155" s="72"/>
      <c r="P155" s="70"/>
      <c r="Q155" s="78"/>
      <c r="R155" s="79"/>
      <c r="S155" s="80">
        <f>+S160</f>
        <v>2374537.9</v>
      </c>
      <c r="T155" s="81">
        <f>+T160</f>
        <v>2395652.5999999996</v>
      </c>
      <c r="U155" s="88">
        <f>+U160</f>
        <v>2395652.5999999996</v>
      </c>
      <c r="V155" s="80">
        <f>+(U155/S155)*100</f>
        <v>100.88921301277188</v>
      </c>
      <c r="W155" s="81">
        <f>+(U155/T155)*100</f>
        <v>100</v>
      </c>
      <c r="X155" s="1"/>
    </row>
    <row r="156" spans="1:24" ht="23.25">
      <c r="A156" s="1"/>
      <c r="B156" s="43"/>
      <c r="C156" s="90"/>
      <c r="D156" s="90"/>
      <c r="E156" s="90"/>
      <c r="F156" s="90"/>
      <c r="G156" s="90"/>
      <c r="H156" s="90"/>
      <c r="I156" s="44"/>
      <c r="J156" s="48"/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3"/>
      <c r="C157" s="90"/>
      <c r="D157" s="90"/>
      <c r="E157" s="90"/>
      <c r="F157" s="90" t="s">
        <v>127</v>
      </c>
      <c r="G157" s="90"/>
      <c r="H157" s="90"/>
      <c r="I157" s="44"/>
      <c r="J157" s="48" t="s">
        <v>119</v>
      </c>
      <c r="K157" s="49"/>
      <c r="L157" s="42"/>
      <c r="M157" s="86"/>
      <c r="N157" s="71"/>
      <c r="O157" s="72"/>
      <c r="P157" s="70"/>
      <c r="Q157" s="78"/>
      <c r="R157" s="79"/>
      <c r="S157" s="80"/>
      <c r="T157" s="81"/>
      <c r="U157" s="88"/>
      <c r="V157" s="80"/>
      <c r="W157" s="81"/>
      <c r="X157" s="1"/>
    </row>
    <row r="158" spans="1:24" ht="23.25">
      <c r="A158" s="1"/>
      <c r="B158" s="43"/>
      <c r="C158" s="90"/>
      <c r="D158" s="90"/>
      <c r="E158" s="90"/>
      <c r="F158" s="90"/>
      <c r="G158" s="90"/>
      <c r="H158" s="90"/>
      <c r="I158" s="44"/>
      <c r="J158" s="48" t="s">
        <v>120</v>
      </c>
      <c r="K158" s="49"/>
      <c r="L158" s="42"/>
      <c r="M158" s="86"/>
      <c r="N158" s="71"/>
      <c r="O158" s="72"/>
      <c r="P158" s="70"/>
      <c r="Q158" s="78"/>
      <c r="R158" s="79"/>
      <c r="S158" s="80">
        <f>+S160</f>
        <v>2374537.9</v>
      </c>
      <c r="T158" s="81">
        <f>+T160</f>
        <v>2395652.5999999996</v>
      </c>
      <c r="U158" s="88">
        <f>+U160</f>
        <v>2395652.5999999996</v>
      </c>
      <c r="V158" s="80">
        <f>+V160</f>
        <v>100.88921301277188</v>
      </c>
      <c r="W158" s="81">
        <f>+W160</f>
        <v>100</v>
      </c>
      <c r="X158" s="1"/>
    </row>
    <row r="159" spans="1:24" ht="23.25">
      <c r="A159" s="1"/>
      <c r="B159" s="43"/>
      <c r="C159" s="90"/>
      <c r="D159" s="90"/>
      <c r="E159" s="90"/>
      <c r="F159" s="90"/>
      <c r="G159" s="90"/>
      <c r="H159" s="90"/>
      <c r="I159" s="44"/>
      <c r="J159" s="48" t="s">
        <v>41</v>
      </c>
      <c r="K159" s="49"/>
      <c r="L159" s="42"/>
      <c r="M159" s="86"/>
      <c r="N159" s="71"/>
      <c r="O159" s="72"/>
      <c r="P159" s="70"/>
      <c r="Q159" s="78"/>
      <c r="R159" s="79"/>
      <c r="S159" s="80"/>
      <c r="T159" s="81"/>
      <c r="U159" s="88"/>
      <c r="V159" s="80"/>
      <c r="W159" s="81"/>
      <c r="X159" s="1"/>
    </row>
    <row r="160" spans="1:24" ht="23.25">
      <c r="A160" s="1"/>
      <c r="B160" s="43"/>
      <c r="C160" s="90"/>
      <c r="D160" s="90"/>
      <c r="E160" s="90"/>
      <c r="F160" s="90"/>
      <c r="G160" s="90"/>
      <c r="H160" s="90"/>
      <c r="I160" s="44"/>
      <c r="J160" s="48" t="s">
        <v>42</v>
      </c>
      <c r="K160" s="49"/>
      <c r="L160" s="42"/>
      <c r="M160" s="86"/>
      <c r="N160" s="71"/>
      <c r="O160" s="72"/>
      <c r="P160" s="70"/>
      <c r="Q160" s="78"/>
      <c r="R160" s="79"/>
      <c r="S160" s="80">
        <f>+S162</f>
        <v>2374537.9</v>
      </c>
      <c r="T160" s="81">
        <f>+T162</f>
        <v>2395652.5999999996</v>
      </c>
      <c r="U160" s="88">
        <f>+U162</f>
        <v>2395652.5999999996</v>
      </c>
      <c r="V160" s="80">
        <f>+(U160/S160)*100</f>
        <v>100.88921301277188</v>
      </c>
      <c r="W160" s="81">
        <f>+(U160/T160)*100</f>
        <v>100</v>
      </c>
      <c r="X160" s="1"/>
    </row>
    <row r="161" spans="1:24" ht="23.25">
      <c r="A161" s="1"/>
      <c r="B161" s="43"/>
      <c r="C161" s="90"/>
      <c r="D161" s="90"/>
      <c r="E161" s="90"/>
      <c r="F161" s="90"/>
      <c r="G161" s="90"/>
      <c r="H161" s="90"/>
      <c r="I161" s="44"/>
      <c r="J161" s="48"/>
      <c r="K161" s="49"/>
      <c r="L161" s="42"/>
      <c r="M161" s="86"/>
      <c r="N161" s="71"/>
      <c r="O161" s="72"/>
      <c r="P161" s="70"/>
      <c r="Q161" s="78"/>
      <c r="R161" s="79"/>
      <c r="S161" s="80"/>
      <c r="T161" s="81"/>
      <c r="U161" s="88"/>
      <c r="V161" s="80"/>
      <c r="W161" s="81"/>
      <c r="X161" s="1"/>
    </row>
    <row r="162" spans="1:24" ht="23.25">
      <c r="A162" s="1"/>
      <c r="B162" s="43"/>
      <c r="C162" s="90"/>
      <c r="D162" s="90"/>
      <c r="E162" s="90"/>
      <c r="F162" s="90"/>
      <c r="G162" s="90" t="s">
        <v>121</v>
      </c>
      <c r="H162" s="90"/>
      <c r="I162" s="44"/>
      <c r="J162" s="48" t="s">
        <v>122</v>
      </c>
      <c r="K162" s="49"/>
      <c r="L162" s="42"/>
      <c r="M162" s="86"/>
      <c r="N162" s="71"/>
      <c r="O162" s="72"/>
      <c r="P162" s="70"/>
      <c r="Q162" s="78"/>
      <c r="R162" s="79"/>
      <c r="S162" s="80">
        <f>+SUM(S163:S197)+SUM(S198:S204)</f>
        <v>2374537.9</v>
      </c>
      <c r="T162" s="81">
        <f>+SUM(T163:T197)+SUM(T198:T204)</f>
        <v>2395652.5999999996</v>
      </c>
      <c r="U162" s="88">
        <f>+SUM(U163:U197)+SUM(U198:U204)</f>
        <v>2395652.5999999996</v>
      </c>
      <c r="V162" s="80">
        <f aca="true" t="shared" si="4" ref="V162:V204">+(U162/S162)*100</f>
        <v>100.88921301277188</v>
      </c>
      <c r="W162" s="81">
        <f aca="true" t="shared" si="5" ref="W162:W204">+(U162/T162)*100</f>
        <v>100</v>
      </c>
      <c r="X162" s="1"/>
    </row>
    <row r="163" spans="1:24" ht="23.25">
      <c r="A163" s="1"/>
      <c r="B163" s="43"/>
      <c r="C163" s="90"/>
      <c r="D163" s="90"/>
      <c r="E163" s="90"/>
      <c r="F163" s="90"/>
      <c r="G163" s="90"/>
      <c r="H163" s="89" t="s">
        <v>51</v>
      </c>
      <c r="I163" s="44"/>
      <c r="J163" s="48" t="s">
        <v>52</v>
      </c>
      <c r="K163" s="49"/>
      <c r="L163" s="42"/>
      <c r="M163" s="86"/>
      <c r="N163" s="71"/>
      <c r="O163" s="72"/>
      <c r="P163" s="70"/>
      <c r="Q163" s="78"/>
      <c r="R163" s="79"/>
      <c r="S163" s="80">
        <v>32194.9</v>
      </c>
      <c r="T163" s="81">
        <v>32194.9</v>
      </c>
      <c r="U163" s="88">
        <v>32194.9</v>
      </c>
      <c r="V163" s="80">
        <f t="shared" si="4"/>
        <v>100</v>
      </c>
      <c r="W163" s="81">
        <f t="shared" si="5"/>
        <v>100</v>
      </c>
      <c r="X163" s="1"/>
    </row>
    <row r="164" spans="1:24" ht="23.25">
      <c r="A164" s="1"/>
      <c r="B164" s="43"/>
      <c r="C164" s="90"/>
      <c r="D164" s="90"/>
      <c r="E164" s="90"/>
      <c r="F164" s="90"/>
      <c r="G164" s="90"/>
      <c r="H164" s="89" t="s">
        <v>53</v>
      </c>
      <c r="I164" s="44"/>
      <c r="J164" s="48" t="s">
        <v>54</v>
      </c>
      <c r="K164" s="49"/>
      <c r="L164" s="42"/>
      <c r="M164" s="86"/>
      <c r="N164" s="71"/>
      <c r="O164" s="72"/>
      <c r="P164" s="70"/>
      <c r="Q164" s="78"/>
      <c r="R164" s="79"/>
      <c r="S164" s="80">
        <v>16408.9</v>
      </c>
      <c r="T164" s="81">
        <v>16408.9</v>
      </c>
      <c r="U164" s="88">
        <v>16408.9</v>
      </c>
      <c r="V164" s="80">
        <f t="shared" si="4"/>
        <v>100</v>
      </c>
      <c r="W164" s="81">
        <f t="shared" si="5"/>
        <v>100</v>
      </c>
      <c r="X164" s="1"/>
    </row>
    <row r="165" spans="1:24" ht="23.25">
      <c r="A165" s="1"/>
      <c r="B165" s="43"/>
      <c r="C165" s="90"/>
      <c r="D165" s="90"/>
      <c r="E165" s="90"/>
      <c r="F165" s="90"/>
      <c r="G165" s="90"/>
      <c r="H165" s="89" t="s">
        <v>55</v>
      </c>
      <c r="I165" s="44"/>
      <c r="J165" s="48" t="s">
        <v>56</v>
      </c>
      <c r="K165" s="49"/>
      <c r="L165" s="42"/>
      <c r="M165" s="86"/>
      <c r="N165" s="71"/>
      <c r="O165" s="72"/>
      <c r="P165" s="70"/>
      <c r="Q165" s="78"/>
      <c r="R165" s="79"/>
      <c r="S165" s="80">
        <v>19217</v>
      </c>
      <c r="T165" s="81">
        <v>19217</v>
      </c>
      <c r="U165" s="88">
        <v>19217</v>
      </c>
      <c r="V165" s="80">
        <f t="shared" si="4"/>
        <v>100</v>
      </c>
      <c r="W165" s="81">
        <f t="shared" si="5"/>
        <v>100</v>
      </c>
      <c r="X165" s="1"/>
    </row>
    <row r="166" spans="1:24" ht="23.25">
      <c r="A166" s="1"/>
      <c r="B166" s="43"/>
      <c r="C166" s="90"/>
      <c r="D166" s="90"/>
      <c r="E166" s="90"/>
      <c r="F166" s="90"/>
      <c r="G166" s="90"/>
      <c r="H166" s="89" t="s">
        <v>57</v>
      </c>
      <c r="I166" s="44"/>
      <c r="J166" s="48" t="s">
        <v>58</v>
      </c>
      <c r="K166" s="49"/>
      <c r="L166" s="42"/>
      <c r="M166" s="86"/>
      <c r="N166" s="71"/>
      <c r="O166" s="72"/>
      <c r="P166" s="70"/>
      <c r="Q166" s="78"/>
      <c r="R166" s="79"/>
      <c r="S166" s="80">
        <v>10857.3</v>
      </c>
      <c r="T166" s="81">
        <v>10857.3</v>
      </c>
      <c r="U166" s="88">
        <v>10857.3</v>
      </c>
      <c r="V166" s="80">
        <f t="shared" si="4"/>
        <v>100</v>
      </c>
      <c r="W166" s="81">
        <f t="shared" si="5"/>
        <v>100</v>
      </c>
      <c r="X166" s="1"/>
    </row>
    <row r="167" spans="1:24" ht="23.25">
      <c r="A167" s="1"/>
      <c r="B167" s="43"/>
      <c r="C167" s="90"/>
      <c r="D167" s="90"/>
      <c r="E167" s="90"/>
      <c r="F167" s="90"/>
      <c r="G167" s="90"/>
      <c r="H167" s="89" t="s">
        <v>59</v>
      </c>
      <c r="I167" s="44"/>
      <c r="J167" s="48" t="s">
        <v>60</v>
      </c>
      <c r="K167" s="49"/>
      <c r="L167" s="42"/>
      <c r="M167" s="86"/>
      <c r="N167" s="71"/>
      <c r="O167" s="72"/>
      <c r="P167" s="70"/>
      <c r="Q167" s="78"/>
      <c r="R167" s="79"/>
      <c r="S167" s="80">
        <v>23173</v>
      </c>
      <c r="T167" s="81">
        <v>23173</v>
      </c>
      <c r="U167" s="88">
        <v>23173</v>
      </c>
      <c r="V167" s="80">
        <f t="shared" si="4"/>
        <v>100</v>
      </c>
      <c r="W167" s="81">
        <f t="shared" si="5"/>
        <v>100</v>
      </c>
      <c r="X167" s="1"/>
    </row>
    <row r="168" spans="1:24" ht="23.25">
      <c r="A168" s="1"/>
      <c r="B168" s="43"/>
      <c r="C168" s="90"/>
      <c r="D168" s="90"/>
      <c r="E168" s="90"/>
      <c r="F168" s="90"/>
      <c r="G168" s="90"/>
      <c r="H168" s="89" t="s">
        <v>61</v>
      </c>
      <c r="I168" s="44"/>
      <c r="J168" s="48" t="s">
        <v>62</v>
      </c>
      <c r="K168" s="49"/>
      <c r="L168" s="42"/>
      <c r="M168" s="86"/>
      <c r="N168" s="71"/>
      <c r="O168" s="72"/>
      <c r="P168" s="70"/>
      <c r="Q168" s="78"/>
      <c r="R168" s="79"/>
      <c r="S168" s="80">
        <v>14266.9</v>
      </c>
      <c r="T168" s="81">
        <v>14266.9</v>
      </c>
      <c r="U168" s="88">
        <v>14266.9</v>
      </c>
      <c r="V168" s="80">
        <f t="shared" si="4"/>
        <v>100</v>
      </c>
      <c r="W168" s="81">
        <f t="shared" si="5"/>
        <v>100</v>
      </c>
      <c r="X168" s="1"/>
    </row>
    <row r="169" spans="1:24" ht="23.25">
      <c r="A169" s="1"/>
      <c r="B169" s="43"/>
      <c r="C169" s="90"/>
      <c r="D169" s="90"/>
      <c r="E169" s="90"/>
      <c r="F169" s="90"/>
      <c r="G169" s="90"/>
      <c r="H169" s="89" t="s">
        <v>63</v>
      </c>
      <c r="I169" s="44"/>
      <c r="J169" s="48" t="s">
        <v>64</v>
      </c>
      <c r="K169" s="49"/>
      <c r="L169" s="42"/>
      <c r="M169" s="86"/>
      <c r="N169" s="71"/>
      <c r="O169" s="72"/>
      <c r="P169" s="70"/>
      <c r="Q169" s="78"/>
      <c r="R169" s="79"/>
      <c r="S169" s="80">
        <v>118927.7</v>
      </c>
      <c r="T169" s="81">
        <v>118927.7</v>
      </c>
      <c r="U169" s="88">
        <v>118927.7</v>
      </c>
      <c r="V169" s="80">
        <f t="shared" si="4"/>
        <v>100</v>
      </c>
      <c r="W169" s="81">
        <f t="shared" si="5"/>
        <v>100</v>
      </c>
      <c r="X169" s="1"/>
    </row>
    <row r="170" spans="1:24" ht="23.25">
      <c r="A170" s="1"/>
      <c r="B170" s="43"/>
      <c r="C170" s="90"/>
      <c r="D170" s="90"/>
      <c r="E170" s="90"/>
      <c r="F170" s="90"/>
      <c r="G170" s="90"/>
      <c r="H170" s="89" t="s">
        <v>65</v>
      </c>
      <c r="I170" s="44"/>
      <c r="J170" s="48" t="s">
        <v>66</v>
      </c>
      <c r="K170" s="49"/>
      <c r="L170" s="42"/>
      <c r="M170" s="86"/>
      <c r="N170" s="71"/>
      <c r="O170" s="72"/>
      <c r="P170" s="70"/>
      <c r="Q170" s="78"/>
      <c r="R170" s="79"/>
      <c r="S170" s="80">
        <v>41235.4</v>
      </c>
      <c r="T170" s="81">
        <v>41235.4</v>
      </c>
      <c r="U170" s="88">
        <v>41235.4</v>
      </c>
      <c r="V170" s="80">
        <f t="shared" si="4"/>
        <v>100</v>
      </c>
      <c r="W170" s="81">
        <f t="shared" si="5"/>
        <v>100</v>
      </c>
      <c r="X170" s="1"/>
    </row>
    <row r="171" spans="1:24" ht="23.25">
      <c r="A171" s="1"/>
      <c r="B171" s="43"/>
      <c r="C171" s="90"/>
      <c r="D171" s="90"/>
      <c r="E171" s="90"/>
      <c r="F171" s="90"/>
      <c r="G171" s="90"/>
      <c r="H171" s="89" t="s">
        <v>123</v>
      </c>
      <c r="I171" s="44"/>
      <c r="J171" s="48" t="s">
        <v>124</v>
      </c>
      <c r="K171" s="49"/>
      <c r="L171" s="42"/>
      <c r="M171" s="86"/>
      <c r="N171" s="71"/>
      <c r="O171" s="72"/>
      <c r="P171" s="70"/>
      <c r="Q171" s="78"/>
      <c r="R171" s="79"/>
      <c r="S171" s="80">
        <v>630099.2</v>
      </c>
      <c r="T171" s="81">
        <v>651213.9</v>
      </c>
      <c r="U171" s="88">
        <v>651213.9</v>
      </c>
      <c r="V171" s="80">
        <f t="shared" si="4"/>
        <v>103.35101203112147</v>
      </c>
      <c r="W171" s="81">
        <f t="shared" si="5"/>
        <v>100</v>
      </c>
      <c r="X171" s="1"/>
    </row>
    <row r="172" spans="1:24" ht="23.25">
      <c r="A172" s="1"/>
      <c r="B172" s="43"/>
      <c r="C172" s="90"/>
      <c r="D172" s="90"/>
      <c r="E172" s="90"/>
      <c r="F172" s="90"/>
      <c r="G172" s="90"/>
      <c r="H172" s="89" t="s">
        <v>67</v>
      </c>
      <c r="I172" s="44"/>
      <c r="J172" s="48" t="s">
        <v>68</v>
      </c>
      <c r="K172" s="49"/>
      <c r="L172" s="42"/>
      <c r="M172" s="86"/>
      <c r="N172" s="71"/>
      <c r="O172" s="72"/>
      <c r="P172" s="70"/>
      <c r="Q172" s="78"/>
      <c r="R172" s="79"/>
      <c r="S172" s="80">
        <v>74346.1</v>
      </c>
      <c r="T172" s="81">
        <v>74346.1</v>
      </c>
      <c r="U172" s="88">
        <v>74346.1</v>
      </c>
      <c r="V172" s="80">
        <f t="shared" si="4"/>
        <v>100</v>
      </c>
      <c r="W172" s="81">
        <f t="shared" si="5"/>
        <v>100</v>
      </c>
      <c r="X172" s="1"/>
    </row>
    <row r="173" spans="1:24" ht="23.25">
      <c r="A173" s="1"/>
      <c r="B173" s="43"/>
      <c r="C173" s="90"/>
      <c r="D173" s="90"/>
      <c r="E173" s="90"/>
      <c r="F173" s="90"/>
      <c r="G173" s="90"/>
      <c r="H173" s="89" t="s">
        <v>69</v>
      </c>
      <c r="I173" s="44"/>
      <c r="J173" s="48" t="s">
        <v>70</v>
      </c>
      <c r="K173" s="49"/>
      <c r="L173" s="42"/>
      <c r="M173" s="86"/>
      <c r="N173" s="71"/>
      <c r="O173" s="72"/>
      <c r="P173" s="70"/>
      <c r="Q173" s="78"/>
      <c r="R173" s="79"/>
      <c r="S173" s="80">
        <v>33980.3</v>
      </c>
      <c r="T173" s="81">
        <v>33980.3</v>
      </c>
      <c r="U173" s="88">
        <v>33980.3</v>
      </c>
      <c r="V173" s="80">
        <f t="shared" si="4"/>
        <v>100</v>
      </c>
      <c r="W173" s="81">
        <f t="shared" si="5"/>
        <v>100</v>
      </c>
      <c r="X173" s="1"/>
    </row>
    <row r="174" spans="1:24" ht="23.25">
      <c r="A174" s="1"/>
      <c r="B174" s="43"/>
      <c r="C174" s="90"/>
      <c r="D174" s="90"/>
      <c r="E174" s="90"/>
      <c r="F174" s="90"/>
      <c r="G174" s="90"/>
      <c r="H174" s="89" t="s">
        <v>71</v>
      </c>
      <c r="I174" s="44"/>
      <c r="J174" s="48" t="s">
        <v>72</v>
      </c>
      <c r="K174" s="49"/>
      <c r="L174" s="42"/>
      <c r="M174" s="86"/>
      <c r="N174" s="71"/>
      <c r="O174" s="72"/>
      <c r="P174" s="70"/>
      <c r="Q174" s="78"/>
      <c r="R174" s="79"/>
      <c r="S174" s="80">
        <v>105944.6</v>
      </c>
      <c r="T174" s="81">
        <v>105944.6</v>
      </c>
      <c r="U174" s="88">
        <v>105944.6</v>
      </c>
      <c r="V174" s="80">
        <f t="shared" si="4"/>
        <v>100</v>
      </c>
      <c r="W174" s="81">
        <f t="shared" si="5"/>
        <v>100</v>
      </c>
      <c r="X174" s="1"/>
    </row>
    <row r="175" spans="1:24" ht="23.25">
      <c r="A175" s="1"/>
      <c r="B175" s="43"/>
      <c r="C175" s="90"/>
      <c r="D175" s="90"/>
      <c r="E175" s="90"/>
      <c r="F175" s="90"/>
      <c r="G175" s="90"/>
      <c r="H175" s="89" t="s">
        <v>75</v>
      </c>
      <c r="I175" s="44"/>
      <c r="J175" s="48" t="s">
        <v>76</v>
      </c>
      <c r="K175" s="49"/>
      <c r="L175" s="42"/>
      <c r="M175" s="86"/>
      <c r="N175" s="71"/>
      <c r="O175" s="72"/>
      <c r="P175" s="70"/>
      <c r="Q175" s="78"/>
      <c r="R175" s="79"/>
      <c r="S175" s="80">
        <v>75250.3</v>
      </c>
      <c r="T175" s="81">
        <v>75250.3</v>
      </c>
      <c r="U175" s="88">
        <v>75250.3</v>
      </c>
      <c r="V175" s="80">
        <f t="shared" si="4"/>
        <v>100</v>
      </c>
      <c r="W175" s="81">
        <f t="shared" si="5"/>
        <v>100</v>
      </c>
      <c r="X175" s="1"/>
    </row>
    <row r="176" spans="1:24" ht="23.25">
      <c r="A176" s="1"/>
      <c r="B176" s="43"/>
      <c r="C176" s="90"/>
      <c r="D176" s="90"/>
      <c r="E176" s="90"/>
      <c r="F176" s="90"/>
      <c r="G176" s="90"/>
      <c r="H176" s="89" t="s">
        <v>77</v>
      </c>
      <c r="I176" s="44"/>
      <c r="J176" s="48" t="s">
        <v>78</v>
      </c>
      <c r="K176" s="49"/>
      <c r="L176" s="42"/>
      <c r="M176" s="86"/>
      <c r="N176" s="71"/>
      <c r="O176" s="72"/>
      <c r="P176" s="70"/>
      <c r="Q176" s="78"/>
      <c r="R176" s="79"/>
      <c r="S176" s="80">
        <v>71407.4</v>
      </c>
      <c r="T176" s="81">
        <v>71407.4</v>
      </c>
      <c r="U176" s="88">
        <v>71407.4</v>
      </c>
      <c r="V176" s="80">
        <f t="shared" si="4"/>
        <v>100</v>
      </c>
      <c r="W176" s="81">
        <f t="shared" si="5"/>
        <v>100</v>
      </c>
      <c r="X176" s="1"/>
    </row>
    <row r="177" spans="1:24" ht="23.25">
      <c r="A177" s="1"/>
      <c r="B177" s="43"/>
      <c r="C177" s="90"/>
      <c r="D177" s="90"/>
      <c r="E177" s="90"/>
      <c r="F177" s="90"/>
      <c r="G177" s="90"/>
      <c r="H177" s="89" t="s">
        <v>79</v>
      </c>
      <c r="I177" s="44"/>
      <c r="J177" s="48" t="s">
        <v>80</v>
      </c>
      <c r="K177" s="49"/>
      <c r="L177" s="42"/>
      <c r="M177" s="86"/>
      <c r="N177" s="71"/>
      <c r="O177" s="72"/>
      <c r="P177" s="70"/>
      <c r="Q177" s="78"/>
      <c r="R177" s="79"/>
      <c r="S177" s="80">
        <v>107085.5</v>
      </c>
      <c r="T177" s="81">
        <v>107085.5</v>
      </c>
      <c r="U177" s="88">
        <v>107085.5</v>
      </c>
      <c r="V177" s="80">
        <f t="shared" si="4"/>
        <v>100</v>
      </c>
      <c r="W177" s="81">
        <f t="shared" si="5"/>
        <v>100</v>
      </c>
      <c r="X177" s="1"/>
    </row>
    <row r="178" spans="1:24" ht="23.25">
      <c r="A178" s="1"/>
      <c r="B178" s="43"/>
      <c r="C178" s="90"/>
      <c r="D178" s="90"/>
      <c r="E178" s="90"/>
      <c r="F178" s="90"/>
      <c r="G178" s="90"/>
      <c r="H178" s="89" t="s">
        <v>81</v>
      </c>
      <c r="I178" s="44"/>
      <c r="J178" s="48" t="s">
        <v>82</v>
      </c>
      <c r="K178" s="49"/>
      <c r="L178" s="42"/>
      <c r="M178" s="86"/>
      <c r="N178" s="71"/>
      <c r="O178" s="72"/>
      <c r="P178" s="70"/>
      <c r="Q178" s="78"/>
      <c r="R178" s="79"/>
      <c r="S178" s="80">
        <v>65137.5</v>
      </c>
      <c r="T178" s="81">
        <v>65137.5</v>
      </c>
      <c r="U178" s="88">
        <v>65137.5</v>
      </c>
      <c r="V178" s="80">
        <f t="shared" si="4"/>
        <v>100</v>
      </c>
      <c r="W178" s="81">
        <f t="shared" si="5"/>
        <v>100</v>
      </c>
      <c r="X178" s="1"/>
    </row>
    <row r="179" spans="1:24" ht="23.25">
      <c r="A179" s="1"/>
      <c r="B179" s="43"/>
      <c r="C179" s="90"/>
      <c r="D179" s="90"/>
      <c r="E179" s="90"/>
      <c r="F179" s="90"/>
      <c r="G179" s="90"/>
      <c r="H179" s="89" t="s">
        <v>83</v>
      </c>
      <c r="I179" s="44"/>
      <c r="J179" s="48" t="s">
        <v>84</v>
      </c>
      <c r="K179" s="49"/>
      <c r="L179" s="42"/>
      <c r="M179" s="86"/>
      <c r="N179" s="71"/>
      <c r="O179" s="72"/>
      <c r="P179" s="70"/>
      <c r="Q179" s="78"/>
      <c r="R179" s="79"/>
      <c r="S179" s="80">
        <v>37309.6</v>
      </c>
      <c r="T179" s="81">
        <v>37309.6</v>
      </c>
      <c r="U179" s="88">
        <v>37309.6</v>
      </c>
      <c r="V179" s="80">
        <f t="shared" si="4"/>
        <v>100</v>
      </c>
      <c r="W179" s="81">
        <f t="shared" si="5"/>
        <v>100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135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90" t="s">
        <v>125</v>
      </c>
      <c r="C190" s="90"/>
      <c r="D190" s="90" t="s">
        <v>126</v>
      </c>
      <c r="E190" s="90"/>
      <c r="F190" s="90" t="s">
        <v>127</v>
      </c>
      <c r="G190" s="90" t="s">
        <v>121</v>
      </c>
      <c r="H190" s="89" t="s">
        <v>85</v>
      </c>
      <c r="I190" s="44"/>
      <c r="J190" s="48" t="s">
        <v>86</v>
      </c>
      <c r="K190" s="49"/>
      <c r="L190" s="42"/>
      <c r="M190" s="86"/>
      <c r="N190" s="71"/>
      <c r="O190" s="72"/>
      <c r="P190" s="70"/>
      <c r="Q190" s="78"/>
      <c r="R190" s="79"/>
      <c r="S190" s="80">
        <v>36271</v>
      </c>
      <c r="T190" s="81">
        <v>36271</v>
      </c>
      <c r="U190" s="88">
        <v>36271</v>
      </c>
      <c r="V190" s="80">
        <f t="shared" si="4"/>
        <v>100</v>
      </c>
      <c r="W190" s="81">
        <f t="shared" si="5"/>
        <v>100</v>
      </c>
      <c r="X190" s="1"/>
    </row>
    <row r="191" spans="1:24" ht="23.25">
      <c r="A191" s="1"/>
      <c r="B191" s="40"/>
      <c r="C191" s="90"/>
      <c r="D191" s="90"/>
      <c r="E191" s="90"/>
      <c r="F191" s="90"/>
      <c r="G191" s="90"/>
      <c r="H191" s="89" t="s">
        <v>87</v>
      </c>
      <c r="I191" s="44"/>
      <c r="J191" s="48" t="s">
        <v>88</v>
      </c>
      <c r="K191" s="49"/>
      <c r="L191" s="42"/>
      <c r="M191" s="86"/>
      <c r="N191" s="71"/>
      <c r="O191" s="72"/>
      <c r="P191" s="70"/>
      <c r="Q191" s="78"/>
      <c r="R191" s="79"/>
      <c r="S191" s="80">
        <v>64269.9</v>
      </c>
      <c r="T191" s="81">
        <v>64269.9</v>
      </c>
      <c r="U191" s="88">
        <v>64269.9</v>
      </c>
      <c r="V191" s="80">
        <f t="shared" si="4"/>
        <v>100</v>
      </c>
      <c r="W191" s="81">
        <f t="shared" si="5"/>
        <v>100</v>
      </c>
      <c r="X191" s="1"/>
    </row>
    <row r="192" spans="1:24" ht="23.25">
      <c r="A192" s="1"/>
      <c r="B192" s="43"/>
      <c r="C192" s="90"/>
      <c r="D192" s="90"/>
      <c r="E192" s="90"/>
      <c r="F192" s="90"/>
      <c r="G192" s="90"/>
      <c r="H192" s="89" t="s">
        <v>89</v>
      </c>
      <c r="I192" s="44"/>
      <c r="J192" s="48" t="s">
        <v>90</v>
      </c>
      <c r="K192" s="49"/>
      <c r="L192" s="42"/>
      <c r="M192" s="86"/>
      <c r="N192" s="71"/>
      <c r="O192" s="72"/>
      <c r="P192" s="70"/>
      <c r="Q192" s="78"/>
      <c r="R192" s="79"/>
      <c r="S192" s="80">
        <v>116272.2</v>
      </c>
      <c r="T192" s="81">
        <v>116272.2</v>
      </c>
      <c r="U192" s="88">
        <v>116272.2</v>
      </c>
      <c r="V192" s="80">
        <f t="shared" si="4"/>
        <v>100</v>
      </c>
      <c r="W192" s="81">
        <f t="shared" si="5"/>
        <v>100</v>
      </c>
      <c r="X192" s="1"/>
    </row>
    <row r="193" spans="1:24" ht="23.25">
      <c r="A193" s="1"/>
      <c r="B193" s="43"/>
      <c r="C193" s="90"/>
      <c r="D193" s="90"/>
      <c r="E193" s="90"/>
      <c r="F193" s="90"/>
      <c r="G193" s="90"/>
      <c r="H193" s="89" t="s">
        <v>91</v>
      </c>
      <c r="I193" s="44"/>
      <c r="J193" s="48" t="s">
        <v>92</v>
      </c>
      <c r="K193" s="49"/>
      <c r="L193" s="42"/>
      <c r="M193" s="86"/>
      <c r="N193" s="71"/>
      <c r="O193" s="72"/>
      <c r="P193" s="70"/>
      <c r="Q193" s="78"/>
      <c r="R193" s="79"/>
      <c r="S193" s="80">
        <v>93996.9</v>
      </c>
      <c r="T193" s="81">
        <v>93996.9</v>
      </c>
      <c r="U193" s="88">
        <v>93996.9</v>
      </c>
      <c r="V193" s="80">
        <f t="shared" si="4"/>
        <v>100</v>
      </c>
      <c r="W193" s="81">
        <f t="shared" si="5"/>
        <v>100</v>
      </c>
      <c r="X193" s="1"/>
    </row>
    <row r="194" spans="1:24" ht="23.25">
      <c r="A194" s="1"/>
      <c r="B194" s="43"/>
      <c r="C194" s="90"/>
      <c r="D194" s="90"/>
      <c r="E194" s="90"/>
      <c r="F194" s="90"/>
      <c r="G194" s="90"/>
      <c r="H194" s="89" t="s">
        <v>93</v>
      </c>
      <c r="I194" s="44"/>
      <c r="J194" s="48" t="s">
        <v>94</v>
      </c>
      <c r="K194" s="49"/>
      <c r="L194" s="42"/>
      <c r="M194" s="86"/>
      <c r="N194" s="71"/>
      <c r="O194" s="72"/>
      <c r="P194" s="70"/>
      <c r="Q194" s="78"/>
      <c r="R194" s="79"/>
      <c r="S194" s="80">
        <v>42162.6</v>
      </c>
      <c r="T194" s="81">
        <v>42162.6</v>
      </c>
      <c r="U194" s="88">
        <v>42162.6</v>
      </c>
      <c r="V194" s="80">
        <f t="shared" si="4"/>
        <v>100</v>
      </c>
      <c r="W194" s="81">
        <f t="shared" si="5"/>
        <v>100</v>
      </c>
      <c r="X194" s="1"/>
    </row>
    <row r="195" spans="1:24" ht="23.25">
      <c r="A195" s="1"/>
      <c r="B195" s="43"/>
      <c r="C195" s="90"/>
      <c r="D195" s="90"/>
      <c r="E195" s="90"/>
      <c r="F195" s="90"/>
      <c r="G195" s="90"/>
      <c r="H195" s="89" t="s">
        <v>95</v>
      </c>
      <c r="I195" s="44"/>
      <c r="J195" s="48" t="s">
        <v>96</v>
      </c>
      <c r="K195" s="49"/>
      <c r="L195" s="42"/>
      <c r="M195" s="86"/>
      <c r="N195" s="71"/>
      <c r="O195" s="72"/>
      <c r="P195" s="70"/>
      <c r="Q195" s="78"/>
      <c r="R195" s="79"/>
      <c r="S195" s="80">
        <v>14091.7</v>
      </c>
      <c r="T195" s="81">
        <v>14091.7</v>
      </c>
      <c r="U195" s="88">
        <v>14091.7</v>
      </c>
      <c r="V195" s="80">
        <f t="shared" si="4"/>
        <v>100</v>
      </c>
      <c r="W195" s="81">
        <f t="shared" si="5"/>
        <v>100</v>
      </c>
      <c r="X195" s="1"/>
    </row>
    <row r="196" spans="1:24" ht="23.25">
      <c r="A196" s="1"/>
      <c r="B196" s="43"/>
      <c r="C196" s="90"/>
      <c r="D196" s="90"/>
      <c r="E196" s="90"/>
      <c r="F196" s="90"/>
      <c r="G196" s="90"/>
      <c r="H196" s="89" t="s">
        <v>97</v>
      </c>
      <c r="I196" s="44"/>
      <c r="J196" s="48" t="s">
        <v>98</v>
      </c>
      <c r="K196" s="49"/>
      <c r="L196" s="42"/>
      <c r="M196" s="86"/>
      <c r="N196" s="71"/>
      <c r="O196" s="72"/>
      <c r="P196" s="70"/>
      <c r="Q196" s="78"/>
      <c r="R196" s="79"/>
      <c r="S196" s="80">
        <v>23540.9</v>
      </c>
      <c r="T196" s="81">
        <v>23540.9</v>
      </c>
      <c r="U196" s="88">
        <v>23540.9</v>
      </c>
      <c r="V196" s="80">
        <f t="shared" si="4"/>
        <v>100</v>
      </c>
      <c r="W196" s="81">
        <f t="shared" si="5"/>
        <v>100</v>
      </c>
      <c r="X196" s="1"/>
    </row>
    <row r="197" spans="1:24" ht="23.25">
      <c r="A197" s="1"/>
      <c r="B197" s="43"/>
      <c r="C197" s="90"/>
      <c r="D197" s="90"/>
      <c r="E197" s="90"/>
      <c r="F197" s="90"/>
      <c r="G197" s="90"/>
      <c r="H197" s="89" t="s">
        <v>99</v>
      </c>
      <c r="I197" s="44"/>
      <c r="J197" s="48" t="s">
        <v>100</v>
      </c>
      <c r="K197" s="49"/>
      <c r="L197" s="42"/>
      <c r="M197" s="86"/>
      <c r="N197" s="71"/>
      <c r="O197" s="72"/>
      <c r="P197" s="70"/>
      <c r="Q197" s="78"/>
      <c r="R197" s="79"/>
      <c r="S197" s="80">
        <v>54653.8</v>
      </c>
      <c r="T197" s="81">
        <v>54653.8</v>
      </c>
      <c r="U197" s="88">
        <v>54653.8</v>
      </c>
      <c r="V197" s="80">
        <f t="shared" si="4"/>
        <v>100</v>
      </c>
      <c r="W197" s="81">
        <f t="shared" si="5"/>
        <v>100</v>
      </c>
      <c r="X197" s="1"/>
    </row>
    <row r="198" spans="1:24" ht="23.25">
      <c r="A198" s="1"/>
      <c r="B198" s="43"/>
      <c r="C198" s="90"/>
      <c r="D198" s="90"/>
      <c r="E198" s="90"/>
      <c r="F198" s="90"/>
      <c r="G198" s="90"/>
      <c r="H198" s="89" t="s">
        <v>101</v>
      </c>
      <c r="I198" s="44"/>
      <c r="J198" s="48" t="s">
        <v>102</v>
      </c>
      <c r="K198" s="49"/>
      <c r="L198" s="42"/>
      <c r="M198" s="86"/>
      <c r="N198" s="71"/>
      <c r="O198" s="72"/>
      <c r="P198" s="70"/>
      <c r="Q198" s="78"/>
      <c r="R198" s="79"/>
      <c r="S198" s="80">
        <v>53512.5</v>
      </c>
      <c r="T198" s="81">
        <v>53512.5</v>
      </c>
      <c r="U198" s="88">
        <v>53512.5</v>
      </c>
      <c r="V198" s="80">
        <f t="shared" si="4"/>
        <v>100</v>
      </c>
      <c r="W198" s="81">
        <f t="shared" si="5"/>
        <v>100</v>
      </c>
      <c r="X198" s="1"/>
    </row>
    <row r="199" spans="1:24" ht="23.25">
      <c r="A199" s="1"/>
      <c r="B199" s="43"/>
      <c r="C199" s="90"/>
      <c r="D199" s="90"/>
      <c r="E199" s="90"/>
      <c r="F199" s="90"/>
      <c r="G199" s="90"/>
      <c r="H199" s="89" t="s">
        <v>103</v>
      </c>
      <c r="I199" s="44"/>
      <c r="J199" s="48" t="s">
        <v>104</v>
      </c>
      <c r="K199" s="49"/>
      <c r="L199" s="42"/>
      <c r="M199" s="86"/>
      <c r="N199" s="71"/>
      <c r="O199" s="72"/>
      <c r="P199" s="70"/>
      <c r="Q199" s="78"/>
      <c r="R199" s="79"/>
      <c r="S199" s="80">
        <v>69133.7</v>
      </c>
      <c r="T199" s="81">
        <v>69133.7</v>
      </c>
      <c r="U199" s="88">
        <v>69133.7</v>
      </c>
      <c r="V199" s="80">
        <f t="shared" si="4"/>
        <v>100</v>
      </c>
      <c r="W199" s="81">
        <f t="shared" si="5"/>
        <v>100</v>
      </c>
      <c r="X199" s="1"/>
    </row>
    <row r="200" spans="1:24" ht="23.25">
      <c r="A200" s="1"/>
      <c r="B200" s="43"/>
      <c r="C200" s="90"/>
      <c r="D200" s="90"/>
      <c r="E200" s="90"/>
      <c r="F200" s="90"/>
      <c r="G200" s="90"/>
      <c r="H200" s="89" t="s">
        <v>105</v>
      </c>
      <c r="I200" s="44"/>
      <c r="J200" s="48" t="s">
        <v>106</v>
      </c>
      <c r="K200" s="49"/>
      <c r="L200" s="42"/>
      <c r="M200" s="86"/>
      <c r="N200" s="71"/>
      <c r="O200" s="72"/>
      <c r="P200" s="70"/>
      <c r="Q200" s="78"/>
      <c r="R200" s="79"/>
      <c r="S200" s="80">
        <v>51188.6</v>
      </c>
      <c r="T200" s="81">
        <v>51188.6</v>
      </c>
      <c r="U200" s="88">
        <v>51188.6</v>
      </c>
      <c r="V200" s="80">
        <f t="shared" si="4"/>
        <v>100</v>
      </c>
      <c r="W200" s="81">
        <f t="shared" si="5"/>
        <v>100</v>
      </c>
      <c r="X200" s="1"/>
    </row>
    <row r="201" spans="1:24" ht="23.25">
      <c r="A201" s="1"/>
      <c r="B201" s="43"/>
      <c r="C201" s="90"/>
      <c r="D201" s="90"/>
      <c r="E201" s="90"/>
      <c r="F201" s="90"/>
      <c r="G201" s="90"/>
      <c r="H201" s="89" t="s">
        <v>107</v>
      </c>
      <c r="I201" s="44"/>
      <c r="J201" s="48" t="s">
        <v>108</v>
      </c>
      <c r="K201" s="49"/>
      <c r="L201" s="42"/>
      <c r="M201" s="86"/>
      <c r="N201" s="71"/>
      <c r="O201" s="72"/>
      <c r="P201" s="70"/>
      <c r="Q201" s="78"/>
      <c r="R201" s="79"/>
      <c r="S201" s="80">
        <v>53775.1</v>
      </c>
      <c r="T201" s="81">
        <v>53775.1</v>
      </c>
      <c r="U201" s="88">
        <v>53775.1</v>
      </c>
      <c r="V201" s="80">
        <f t="shared" si="4"/>
        <v>100</v>
      </c>
      <c r="W201" s="81">
        <f t="shared" si="5"/>
        <v>100</v>
      </c>
      <c r="X201" s="1"/>
    </row>
    <row r="202" spans="1:24" ht="23.25">
      <c r="A202" s="1"/>
      <c r="B202" s="43"/>
      <c r="C202" s="90"/>
      <c r="D202" s="90"/>
      <c r="E202" s="90"/>
      <c r="F202" s="90"/>
      <c r="G202" s="90"/>
      <c r="H202" s="89" t="s">
        <v>109</v>
      </c>
      <c r="I202" s="44"/>
      <c r="J202" s="48" t="s">
        <v>110</v>
      </c>
      <c r="K202" s="49"/>
      <c r="L202" s="42"/>
      <c r="M202" s="86"/>
      <c r="N202" s="71"/>
      <c r="O202" s="72"/>
      <c r="P202" s="70"/>
      <c r="Q202" s="78"/>
      <c r="R202" s="79"/>
      <c r="S202" s="80">
        <v>117703.5</v>
      </c>
      <c r="T202" s="81">
        <v>117703.5</v>
      </c>
      <c r="U202" s="88">
        <v>117703.5</v>
      </c>
      <c r="V202" s="80">
        <f t="shared" si="4"/>
        <v>100</v>
      </c>
      <c r="W202" s="81">
        <f t="shared" si="5"/>
        <v>100</v>
      </c>
      <c r="X202" s="1"/>
    </row>
    <row r="203" spans="1:24" ht="23.25">
      <c r="A203" s="1"/>
      <c r="B203" s="43"/>
      <c r="C203" s="90"/>
      <c r="D203" s="90"/>
      <c r="E203" s="90"/>
      <c r="F203" s="90"/>
      <c r="G203" s="90"/>
      <c r="H203" s="89" t="s">
        <v>111</v>
      </c>
      <c r="I203" s="44"/>
      <c r="J203" s="48" t="s">
        <v>112</v>
      </c>
      <c r="K203" s="49"/>
      <c r="L203" s="42"/>
      <c r="M203" s="86"/>
      <c r="N203" s="71"/>
      <c r="O203" s="72"/>
      <c r="P203" s="70"/>
      <c r="Q203" s="78"/>
      <c r="R203" s="79"/>
      <c r="S203" s="80">
        <v>58766.1</v>
      </c>
      <c r="T203" s="81">
        <v>58766.1</v>
      </c>
      <c r="U203" s="88">
        <v>58766.1</v>
      </c>
      <c r="V203" s="80">
        <f t="shared" si="4"/>
        <v>100</v>
      </c>
      <c r="W203" s="81">
        <f t="shared" si="5"/>
        <v>100</v>
      </c>
      <c r="X203" s="1"/>
    </row>
    <row r="204" spans="1:24" ht="23.25">
      <c r="A204" s="1"/>
      <c r="B204" s="43"/>
      <c r="C204" s="90"/>
      <c r="D204" s="90"/>
      <c r="E204" s="90"/>
      <c r="F204" s="90"/>
      <c r="G204" s="90"/>
      <c r="H204" s="89" t="s">
        <v>113</v>
      </c>
      <c r="I204" s="44"/>
      <c r="J204" s="48" t="s">
        <v>114</v>
      </c>
      <c r="K204" s="49"/>
      <c r="L204" s="42"/>
      <c r="M204" s="86"/>
      <c r="N204" s="71"/>
      <c r="O204" s="72"/>
      <c r="P204" s="70"/>
      <c r="Q204" s="78"/>
      <c r="R204" s="79"/>
      <c r="S204" s="80">
        <v>48357.8</v>
      </c>
      <c r="T204" s="81">
        <v>48357.8</v>
      </c>
      <c r="U204" s="88">
        <v>48357.8</v>
      </c>
      <c r="V204" s="80">
        <f t="shared" si="4"/>
        <v>100</v>
      </c>
      <c r="W204" s="81">
        <f t="shared" si="5"/>
        <v>100</v>
      </c>
      <c r="X204" s="1"/>
    </row>
    <row r="205" spans="1:24" ht="23.25">
      <c r="A205" s="1"/>
      <c r="B205" s="43"/>
      <c r="C205" s="90"/>
      <c r="D205" s="90"/>
      <c r="E205" s="90"/>
      <c r="F205" s="90"/>
      <c r="G205" s="90"/>
      <c r="H205" s="90"/>
      <c r="I205" s="44"/>
      <c r="J205" s="48"/>
      <c r="K205" s="49"/>
      <c r="L205" s="42"/>
      <c r="M205" s="86"/>
      <c r="N205" s="71"/>
      <c r="O205" s="72"/>
      <c r="P205" s="70"/>
      <c r="Q205" s="78"/>
      <c r="R205" s="79"/>
      <c r="S205" s="80"/>
      <c r="T205" s="81"/>
      <c r="U205" s="88"/>
      <c r="V205" s="80"/>
      <c r="W205" s="81"/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/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/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/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3"/>
      <c r="I210" s="44"/>
      <c r="J210" s="48"/>
      <c r="K210" s="49"/>
      <c r="L210" s="42"/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/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/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/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91" t="s">
        <v>128</v>
      </c>
      <c r="K215" s="92"/>
      <c r="L215" s="93"/>
      <c r="M215" s="94"/>
      <c r="N215" s="95"/>
      <c r="O215" s="96"/>
      <c r="P215" s="97"/>
      <c r="Q215" s="98"/>
      <c r="R215" s="99"/>
      <c r="S215" s="100"/>
      <c r="T215" s="101"/>
      <c r="U215" s="102"/>
      <c r="V215" s="100"/>
      <c r="W215" s="101"/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/>
      <c r="I216" s="44"/>
      <c r="J216" s="91" t="s">
        <v>129</v>
      </c>
      <c r="K216" s="92"/>
      <c r="L216" s="93"/>
      <c r="M216" s="94"/>
      <c r="N216" s="95"/>
      <c r="O216" s="96"/>
      <c r="P216" s="97"/>
      <c r="Q216" s="98"/>
      <c r="R216" s="99"/>
      <c r="S216" s="100">
        <f>+S218</f>
        <v>5206253.6</v>
      </c>
      <c r="T216" s="101">
        <f>+T218</f>
        <v>5227368.299999999</v>
      </c>
      <c r="U216" s="102">
        <f>+U218</f>
        <v>5227368.299999999</v>
      </c>
      <c r="V216" s="100">
        <f>+(U216/S216)*100</f>
        <v>100.40556418534817</v>
      </c>
      <c r="W216" s="101">
        <f>+(U216/T216)*100</f>
        <v>100</v>
      </c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91" t="s">
        <v>131</v>
      </c>
      <c r="K217" s="92"/>
      <c r="L217" s="93"/>
      <c r="M217" s="94"/>
      <c r="N217" s="95"/>
      <c r="O217" s="96"/>
      <c r="P217" s="97"/>
      <c r="Q217" s="98"/>
      <c r="R217" s="99"/>
      <c r="S217" s="100"/>
      <c r="T217" s="101"/>
      <c r="U217" s="102"/>
      <c r="V217" s="100"/>
      <c r="W217" s="101"/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91" t="s">
        <v>130</v>
      </c>
      <c r="K218" s="92"/>
      <c r="L218" s="93"/>
      <c r="M218" s="94"/>
      <c r="N218" s="95"/>
      <c r="O218" s="96"/>
      <c r="P218" s="97"/>
      <c r="Q218" s="98"/>
      <c r="R218" s="99"/>
      <c r="S218" s="100">
        <f>+S13+S145</f>
        <v>5206253.6</v>
      </c>
      <c r="T218" s="101">
        <f>+T13+T145</f>
        <v>5227368.299999999</v>
      </c>
      <c r="U218" s="102">
        <f>+U13+U145</f>
        <v>5227368.299999999</v>
      </c>
      <c r="V218" s="100">
        <f>+(U218/S218)*100</f>
        <v>100.40556418534817</v>
      </c>
      <c r="W218" s="101">
        <f>+(U218/T218)*100</f>
        <v>100</v>
      </c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/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/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/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71" spans="1:24" ht="23.25">
      <c r="A271" t="s">
        <v>13</v>
      </c>
      <c r="X27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2001-05-09T18:51:35Z</cp:lastPrinted>
  <dcterms:created xsi:type="dcterms:W3CDTF">1998-09-03T23:55:40Z</dcterms:created>
  <dcterms:modified xsi:type="dcterms:W3CDTF">2001-06-07T00:38:16Z</dcterms:modified>
  <cp:category/>
  <cp:version/>
  <cp:contentType/>
  <cp:contentStatus/>
</cp:coreProperties>
</file>