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'Hoja1'!$A$1:$U$180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<sst xmlns="http://schemas.openxmlformats.org/spreadsheetml/2006/main" count="334" uniqueCount="129">
  <si>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</si>
  <si>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</si>
  <si>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</si>
  <si>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</si>
  <si>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</si>
  <si>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</si>
  <si>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</si>
  <si>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</si>
  <si>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</si>
  <si>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</si>
  <si>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</si>
  <si>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</si>
  <si>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</si>
  <si>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</si>
  <si>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</si>
  <si>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</si>
  <si>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</si>
  <si>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</si>
  <si>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</si>
  <si>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</si>
  <si>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</si>
  <si>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</si>
  <si>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</si>
  <si>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</si>
  <si>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</si>
  <si>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</si>
  <si>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</si>
  <si>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</si>
  <si>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</si>
  <si>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</si>
  <si>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</si>
  <si>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</si>
  <si>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</si>
  <si>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</si>
  <si>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</si>
  <si>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</si>
  <si>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 xml:space="preserve"> E N T I D A D :  PETROLEOS MEXICANOS - CORPORATIVO</t>
  </si>
  <si>
    <t xml:space="preserve">S E C T O R :  ENERGIA </t>
  </si>
  <si>
    <t>METAS ANUALES DEL INDICADOR</t>
  </si>
  <si>
    <t xml:space="preserve">INDICADOR </t>
  </si>
  <si>
    <t>08</t>
  </si>
  <si>
    <t>SALUD</t>
  </si>
  <si>
    <t>02</t>
  </si>
  <si>
    <t>Atención Médica</t>
  </si>
  <si>
    <t>17</t>
  </si>
  <si>
    <t xml:space="preserve">Programa de Desarrollo y Reestructuración </t>
  </si>
  <si>
    <t>del Sector de la Energía</t>
  </si>
  <si>
    <t>000</t>
  </si>
  <si>
    <t>Programa Normal de Operación</t>
  </si>
  <si>
    <t>420</t>
  </si>
  <si>
    <t>Proporcionar atención médica</t>
  </si>
  <si>
    <t>I003</t>
  </si>
  <si>
    <t>Otros programas operacionales de inversión</t>
  </si>
  <si>
    <t>N000</t>
  </si>
  <si>
    <t xml:space="preserve">Actividad institucional no asociada a </t>
  </si>
  <si>
    <t>proyectos</t>
  </si>
  <si>
    <t>FORMULA DE INDICADOR: Número de con-</t>
  </si>
  <si>
    <t>sultas atendidas / Número de consultas pro-</t>
  </si>
  <si>
    <t xml:space="preserve">Indice de </t>
  </si>
  <si>
    <t>satisfacción</t>
  </si>
  <si>
    <t>Por ciento</t>
  </si>
  <si>
    <t>09</t>
  </si>
  <si>
    <t>SEGURIDAD SOCIAL</t>
  </si>
  <si>
    <t>Pensiones y Jubilaciones</t>
  </si>
  <si>
    <t>423</t>
  </si>
  <si>
    <t>Proporcionar prestaciones económicas</t>
  </si>
  <si>
    <t xml:space="preserve">FORMULA DE INDICADOR: Presupuesto </t>
  </si>
  <si>
    <t xml:space="preserve">Cobertura de </t>
  </si>
  <si>
    <t xml:space="preserve">prestaciones </t>
  </si>
  <si>
    <t>económicas a</t>
  </si>
  <si>
    <t>14</t>
  </si>
  <si>
    <t xml:space="preserve">MEDIO AMBIENTE Y RECURSOS </t>
  </si>
  <si>
    <t>NATURALES</t>
  </si>
  <si>
    <t>01</t>
  </si>
  <si>
    <t>Medio Ambiente</t>
  </si>
  <si>
    <t>437</t>
  </si>
  <si>
    <t>Desarrollar y construir infraestructura básica</t>
  </si>
  <si>
    <t xml:space="preserve">FORMULA DEL INDICADOR: Gasto total </t>
  </si>
  <si>
    <t xml:space="preserve">oportunidad </t>
  </si>
  <si>
    <t>políticas en</t>
  </si>
  <si>
    <t xml:space="preserve">materia de </t>
  </si>
  <si>
    <t xml:space="preserve">protección </t>
  </si>
  <si>
    <t>ambiental</t>
  </si>
  <si>
    <t>15</t>
  </si>
  <si>
    <t>ENERGIA</t>
  </si>
  <si>
    <t>00</t>
  </si>
  <si>
    <t>Subfunción de Servicios Compartidos</t>
  </si>
  <si>
    <t>602</t>
  </si>
  <si>
    <t>Auditar a la gestión pública</t>
  </si>
  <si>
    <t>FORMULA DEL INDICADOR: Gasto del pe-</t>
  </si>
  <si>
    <t xml:space="preserve">Indicador de </t>
  </si>
  <si>
    <t>eficiencia</t>
  </si>
  <si>
    <t>Hidrocarburos</t>
  </si>
  <si>
    <t>701</t>
  </si>
  <si>
    <t xml:space="preserve">Administrar recursos humanos, materiales y </t>
  </si>
  <si>
    <t>financieros</t>
  </si>
  <si>
    <t>I002</t>
  </si>
  <si>
    <t>Programas operacionales de obras</t>
  </si>
  <si>
    <t>Actividad institucional no asociada a</t>
  </si>
  <si>
    <t>productividad</t>
  </si>
  <si>
    <t>16</t>
  </si>
  <si>
    <t>COMUNICACIONES Y TRANSPORTES</t>
  </si>
  <si>
    <t>03</t>
  </si>
  <si>
    <t>Comunicaciones</t>
  </si>
  <si>
    <t>425</t>
  </si>
  <si>
    <t>Proporcionar servicios de comunicaciones</t>
  </si>
  <si>
    <t>en la opera-</t>
  </si>
  <si>
    <t xml:space="preserve">ción de los </t>
  </si>
  <si>
    <t>sistemas inte-</t>
  </si>
  <si>
    <t>grales de tele-</t>
  </si>
  <si>
    <t>comunicación</t>
  </si>
  <si>
    <t>TOTAL DEL GASTO PROGRAMABLE</t>
  </si>
  <si>
    <t>DEVENGADO</t>
  </si>
  <si>
    <t>HOJA  2  DE  4  .</t>
  </si>
  <si>
    <t>HOJA  3  DE  4  .</t>
  </si>
  <si>
    <t>HOJA  4  DE  4  .</t>
  </si>
  <si>
    <t>gramadas</t>
  </si>
  <si>
    <t xml:space="preserve">ejercido / Presupuesto autorizado </t>
  </si>
  <si>
    <t>pensionados</t>
  </si>
  <si>
    <t>y jubilados</t>
  </si>
  <si>
    <t xml:space="preserve">ejercido / Presupuesto total autorizado </t>
  </si>
  <si>
    <t>en la difusión</t>
  </si>
  <si>
    <t xml:space="preserve">y aplicación  </t>
  </si>
  <si>
    <t>de la normati-</t>
  </si>
  <si>
    <t>vidad y de las</t>
  </si>
  <si>
    <t xml:space="preserve">riodo / Presupuesto total de operación 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</si>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</sst>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  <numFmt numFmtId="182" formatCode="#,###.0_);\(#,###.0\)"/>
    <numFmt numFmtId="183" formatCode="#,###_);\(#,###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37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38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40</v>
      </c>
      <c r="C13" s="38"/>
      <c r="D13" s="38"/>
      <c r="E13" s="38"/>
      <c r="F13" s="39"/>
      <c r="G13" s="38"/>
      <c r="H13" s="40"/>
      <c r="I13" s="41" t="s">
        <v>41</v>
      </c>
      <c r="J13" s="42"/>
      <c r="K13" s="43"/>
      <c r="L13" s="43"/>
      <c r="M13" s="62"/>
      <c r="N13" s="62"/>
      <c r="O13" s="62"/>
      <c r="P13" s="67"/>
      <c r="Q13" s="68"/>
      <c r="R13" s="69">
        <v>3714312</v>
      </c>
      <c r="S13" s="69">
        <f>SUM(S15)</f>
        <v>4397712.1</v>
      </c>
      <c r="T13" s="69">
        <f>+S13/R13*100</f>
        <v>118.39910325250005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62"/>
      <c r="N14" s="62"/>
      <c r="O14" s="62"/>
      <c r="P14" s="67"/>
      <c r="Q14" s="68"/>
      <c r="R14" s="69"/>
      <c r="S14" s="69"/>
      <c r="T14" s="69"/>
      <c r="U14" s="1"/>
    </row>
    <row r="15" spans="1:21" ht="23.25">
      <c r="A15" s="1"/>
      <c r="B15" s="39"/>
      <c r="C15" s="84" t="s">
        <v>42</v>
      </c>
      <c r="D15" s="39"/>
      <c r="E15" s="39"/>
      <c r="F15" s="39"/>
      <c r="G15" s="39"/>
      <c r="H15" s="40"/>
      <c r="I15" s="41" t="s">
        <v>43</v>
      </c>
      <c r="J15" s="42"/>
      <c r="K15" s="43"/>
      <c r="L15" s="43"/>
      <c r="M15" s="62"/>
      <c r="N15" s="62"/>
      <c r="O15" s="62"/>
      <c r="P15" s="67"/>
      <c r="Q15" s="68"/>
      <c r="R15" s="69">
        <v>3714312</v>
      </c>
      <c r="S15" s="69">
        <f>SUM(S18)</f>
        <v>4397712.1</v>
      </c>
      <c r="T15" s="69">
        <f>+S15/R15*100</f>
        <v>118.39910325250005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2"/>
      <c r="N16" s="62"/>
      <c r="O16" s="62"/>
      <c r="P16" s="67"/>
      <c r="Q16" s="68"/>
      <c r="R16" s="69"/>
      <c r="S16" s="69"/>
      <c r="T16" s="69"/>
      <c r="U16" s="1"/>
    </row>
    <row r="17" spans="1:21" ht="23.25">
      <c r="A17" s="1"/>
      <c r="B17" s="39"/>
      <c r="C17" s="39"/>
      <c r="D17" s="84" t="s">
        <v>44</v>
      </c>
      <c r="E17" s="39"/>
      <c r="F17" s="39"/>
      <c r="G17" s="39"/>
      <c r="H17" s="40"/>
      <c r="I17" s="41" t="s">
        <v>45</v>
      </c>
      <c r="J17" s="42"/>
      <c r="K17" s="43"/>
      <c r="L17" s="43"/>
      <c r="M17" s="62"/>
      <c r="N17" s="62"/>
      <c r="O17" s="62"/>
      <c r="P17" s="67"/>
      <c r="Q17" s="68"/>
      <c r="R17" s="69"/>
      <c r="S17" s="69"/>
      <c r="T17" s="69"/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46</v>
      </c>
      <c r="J18" s="42"/>
      <c r="K18" s="43"/>
      <c r="L18" s="43"/>
      <c r="M18" s="62"/>
      <c r="N18" s="62"/>
      <c r="O18" s="62"/>
      <c r="P18" s="67"/>
      <c r="Q18" s="68"/>
      <c r="R18" s="69">
        <v>3714312</v>
      </c>
      <c r="S18" s="69">
        <f>SUM(S20)</f>
        <v>4397712.1</v>
      </c>
      <c r="T18" s="69">
        <f>+S18/R18*100</f>
        <v>118.39910325250005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62"/>
      <c r="N19" s="62"/>
      <c r="O19" s="62"/>
      <c r="P19" s="67"/>
      <c r="Q19" s="68"/>
      <c r="R19" s="69"/>
      <c r="S19" s="69"/>
      <c r="T19" s="69"/>
      <c r="U19" s="1"/>
    </row>
    <row r="20" spans="1:21" ht="23.25">
      <c r="A20" s="1"/>
      <c r="B20" s="39"/>
      <c r="C20" s="39"/>
      <c r="D20" s="39"/>
      <c r="E20" s="84" t="s">
        <v>47</v>
      </c>
      <c r="F20" s="39"/>
      <c r="G20" s="39"/>
      <c r="H20" s="40"/>
      <c r="I20" s="41" t="s">
        <v>48</v>
      </c>
      <c r="J20" s="42"/>
      <c r="K20" s="43"/>
      <c r="L20" s="43"/>
      <c r="M20" s="62"/>
      <c r="N20" s="62"/>
      <c r="O20" s="62"/>
      <c r="P20" s="67"/>
      <c r="Q20" s="68"/>
      <c r="R20" s="69">
        <v>3714312</v>
      </c>
      <c r="S20" s="69">
        <f>SUM(S22)</f>
        <v>4397712.1</v>
      </c>
      <c r="T20" s="69">
        <f>+S20/R20*100</f>
        <v>118.39910325250005</v>
      </c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62"/>
      <c r="N21" s="62"/>
      <c r="O21" s="62"/>
      <c r="P21" s="67"/>
      <c r="Q21" s="68"/>
      <c r="R21" s="69"/>
      <c r="S21" s="69"/>
      <c r="T21" s="69"/>
      <c r="U21" s="1"/>
    </row>
    <row r="22" spans="1:21" ht="23.25">
      <c r="A22" s="1"/>
      <c r="B22" s="39"/>
      <c r="C22" s="39"/>
      <c r="D22" s="39"/>
      <c r="E22" s="39"/>
      <c r="F22" s="84" t="s">
        <v>49</v>
      </c>
      <c r="G22" s="39"/>
      <c r="H22" s="40"/>
      <c r="I22" s="41" t="s">
        <v>50</v>
      </c>
      <c r="J22" s="42"/>
      <c r="K22" s="43"/>
      <c r="L22" s="43"/>
      <c r="M22" s="62"/>
      <c r="N22" s="62"/>
      <c r="O22" s="62"/>
      <c r="P22" s="67"/>
      <c r="Q22" s="68"/>
      <c r="R22" s="69">
        <v>3714312</v>
      </c>
      <c r="S22" s="69">
        <v>4397712.1</v>
      </c>
      <c r="T22" s="69">
        <f>+S22/R22*100</f>
        <v>118.39910325250005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62"/>
      <c r="N23" s="62"/>
      <c r="O23" s="62"/>
      <c r="P23" s="67"/>
      <c r="Q23" s="68"/>
      <c r="R23" s="69"/>
      <c r="S23" s="69"/>
      <c r="T23" s="69"/>
      <c r="U23" s="1"/>
    </row>
    <row r="24" spans="1:21" ht="23.25">
      <c r="A24" s="1"/>
      <c r="B24" s="39"/>
      <c r="C24" s="39"/>
      <c r="D24" s="39"/>
      <c r="E24" s="39"/>
      <c r="F24" s="39"/>
      <c r="G24" s="84" t="s">
        <v>51</v>
      </c>
      <c r="H24" s="40"/>
      <c r="I24" s="41" t="s">
        <v>52</v>
      </c>
      <c r="J24" s="42"/>
      <c r="K24" s="43"/>
      <c r="L24" s="43"/>
      <c r="M24" s="62"/>
      <c r="N24" s="62"/>
      <c r="O24" s="62"/>
      <c r="P24" s="67"/>
      <c r="Q24" s="68"/>
      <c r="R24" s="69">
        <v>133099.9</v>
      </c>
      <c r="S24" s="69">
        <v>160692.1</v>
      </c>
      <c r="T24" s="69">
        <f>+S24/R24*100</f>
        <v>120.7304438245258</v>
      </c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/>
      <c r="J25" s="42"/>
      <c r="K25" s="43"/>
      <c r="L25" s="43"/>
      <c r="M25" s="62"/>
      <c r="N25" s="62"/>
      <c r="O25" s="62"/>
      <c r="P25" s="67"/>
      <c r="Q25" s="68"/>
      <c r="R25" s="69"/>
      <c r="S25" s="69"/>
      <c r="T25" s="69"/>
      <c r="U25" s="1"/>
    </row>
    <row r="26" spans="1:21" ht="23.25">
      <c r="A26" s="1"/>
      <c r="B26" s="39"/>
      <c r="C26" s="39"/>
      <c r="D26" s="39"/>
      <c r="E26" s="39"/>
      <c r="F26" s="39"/>
      <c r="G26" s="84" t="s">
        <v>53</v>
      </c>
      <c r="H26" s="40"/>
      <c r="I26" s="41" t="s">
        <v>54</v>
      </c>
      <c r="J26" s="42"/>
      <c r="K26" s="43"/>
      <c r="L26" s="43"/>
      <c r="M26" s="62"/>
      <c r="N26" s="62"/>
      <c r="O26" s="62"/>
      <c r="P26" s="67"/>
      <c r="Q26" s="68"/>
      <c r="R26" s="69"/>
      <c r="S26" s="69"/>
      <c r="T26" s="69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55</v>
      </c>
      <c r="J27" s="42"/>
      <c r="K27" s="43"/>
      <c r="L27" s="43"/>
      <c r="M27" s="62"/>
      <c r="N27" s="62"/>
      <c r="O27" s="62"/>
      <c r="P27" s="67"/>
      <c r="Q27" s="68"/>
      <c r="R27" s="83">
        <v>3581212.1</v>
      </c>
      <c r="S27" s="70">
        <v>4237020</v>
      </c>
      <c r="T27" s="70">
        <f>+S27/R27*100</f>
        <v>118.3124562770242</v>
      </c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/>
      <c r="J28" s="42"/>
      <c r="K28" s="43"/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 t="s">
        <v>56</v>
      </c>
      <c r="J29" s="42"/>
      <c r="K29" s="43"/>
      <c r="L29" s="43"/>
      <c r="M29" s="63"/>
      <c r="N29" s="63"/>
      <c r="O29" s="63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57</v>
      </c>
      <c r="J30" s="42"/>
      <c r="K30" s="43" t="s">
        <v>58</v>
      </c>
      <c r="L30" s="43"/>
      <c r="M30" s="62"/>
      <c r="N30" s="62"/>
      <c r="O30" s="62"/>
      <c r="P30" s="67"/>
      <c r="Q30" s="68"/>
      <c r="R30" s="83"/>
      <c r="S30" s="70"/>
      <c r="T30" s="70"/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 t="s">
        <v>116</v>
      </c>
      <c r="J31" s="42"/>
      <c r="K31" s="43" t="s">
        <v>59</v>
      </c>
      <c r="L31" s="43" t="s">
        <v>60</v>
      </c>
      <c r="M31" s="85">
        <v>100</v>
      </c>
      <c r="N31" s="85">
        <v>100</v>
      </c>
      <c r="O31" s="85">
        <v>84.7</v>
      </c>
      <c r="P31" s="67">
        <f>+O31/M31*100</f>
        <v>84.7</v>
      </c>
      <c r="Q31" s="68">
        <f>+O31/N31*100</f>
        <v>84.7</v>
      </c>
      <c r="R31" s="69">
        <v>3581212.1</v>
      </c>
      <c r="S31" s="69">
        <v>4237020</v>
      </c>
      <c r="T31" s="69">
        <v>118.3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43"/>
      <c r="L32" s="43"/>
      <c r="M32" s="62"/>
      <c r="N32" s="62"/>
      <c r="O32" s="62"/>
      <c r="P32" s="67"/>
      <c r="Q32" s="68"/>
      <c r="R32" s="69"/>
      <c r="S32" s="69"/>
      <c r="T32" s="69"/>
      <c r="U32" s="1"/>
    </row>
    <row r="33" spans="1:21" ht="23.25">
      <c r="A33" s="1"/>
      <c r="B33" s="84" t="s">
        <v>61</v>
      </c>
      <c r="C33" s="39"/>
      <c r="D33" s="39"/>
      <c r="E33" s="39"/>
      <c r="F33" s="39"/>
      <c r="G33" s="39"/>
      <c r="H33" s="40"/>
      <c r="I33" s="41" t="s">
        <v>62</v>
      </c>
      <c r="J33" s="42"/>
      <c r="K33" s="43"/>
      <c r="L33" s="43"/>
      <c r="M33" s="62"/>
      <c r="N33" s="62"/>
      <c r="O33" s="62"/>
      <c r="P33" s="67"/>
      <c r="Q33" s="68"/>
      <c r="R33" s="69">
        <v>1002350</v>
      </c>
      <c r="S33" s="69">
        <f>SUM(S35)</f>
        <v>573100</v>
      </c>
      <c r="T33" s="69">
        <f>+S33/R33*100</f>
        <v>57.175637252456724</v>
      </c>
      <c r="U33" s="1"/>
    </row>
    <row r="34" spans="1:21" ht="23.25">
      <c r="A34" s="1"/>
      <c r="B34" s="39"/>
      <c r="C34" s="39"/>
      <c r="D34" s="39"/>
      <c r="E34" s="39"/>
      <c r="F34" s="39"/>
      <c r="G34" s="39"/>
      <c r="H34" s="40"/>
      <c r="I34" s="41"/>
      <c r="J34" s="42"/>
      <c r="K34" s="43"/>
      <c r="L34" s="43"/>
      <c r="M34" s="62"/>
      <c r="N34" s="62"/>
      <c r="O34" s="62"/>
      <c r="P34" s="67"/>
      <c r="Q34" s="68"/>
      <c r="R34" s="69"/>
      <c r="S34" s="69"/>
      <c r="T34" s="69"/>
      <c r="U34" s="1"/>
    </row>
    <row r="35" spans="1:21" ht="23.25">
      <c r="A35" s="1"/>
      <c r="B35" s="39"/>
      <c r="C35" s="84" t="s">
        <v>42</v>
      </c>
      <c r="D35" s="39"/>
      <c r="E35" s="39"/>
      <c r="F35" s="39"/>
      <c r="G35" s="39"/>
      <c r="H35" s="40"/>
      <c r="I35" s="41" t="s">
        <v>63</v>
      </c>
      <c r="J35" s="42"/>
      <c r="K35" s="43"/>
      <c r="L35" s="43"/>
      <c r="M35" s="62"/>
      <c r="N35" s="62"/>
      <c r="O35" s="62"/>
      <c r="P35" s="67"/>
      <c r="Q35" s="68"/>
      <c r="R35" s="69">
        <v>1002350</v>
      </c>
      <c r="S35" s="69">
        <f>SUM(S38)</f>
        <v>573100</v>
      </c>
      <c r="T35" s="69">
        <f>+S35/R35*100</f>
        <v>57.175637252456724</v>
      </c>
      <c r="U35" s="1"/>
    </row>
    <row r="36" spans="1:21" ht="23.25">
      <c r="A36" s="1"/>
      <c r="B36" s="39"/>
      <c r="C36" s="39"/>
      <c r="D36" s="39"/>
      <c r="E36" s="39"/>
      <c r="F36" s="39"/>
      <c r="G36" s="39"/>
      <c r="H36" s="40"/>
      <c r="I36" s="41"/>
      <c r="J36" s="42"/>
      <c r="K36" s="43"/>
      <c r="L36" s="43"/>
      <c r="M36" s="62"/>
      <c r="N36" s="62"/>
      <c r="O36" s="62"/>
      <c r="P36" s="67"/>
      <c r="Q36" s="68"/>
      <c r="R36" s="69"/>
      <c r="S36" s="69"/>
      <c r="T36" s="69"/>
      <c r="U36" s="1"/>
    </row>
    <row r="37" spans="1:21" ht="23.25">
      <c r="A37" s="1"/>
      <c r="B37" s="39"/>
      <c r="C37" s="39"/>
      <c r="D37" s="84" t="s">
        <v>44</v>
      </c>
      <c r="E37" s="39"/>
      <c r="F37" s="39"/>
      <c r="G37" s="39"/>
      <c r="H37" s="40"/>
      <c r="I37" s="41" t="s">
        <v>45</v>
      </c>
      <c r="J37" s="42"/>
      <c r="K37" s="43"/>
      <c r="L37" s="43"/>
      <c r="M37" s="62"/>
      <c r="N37" s="62"/>
      <c r="O37" s="62"/>
      <c r="P37" s="67"/>
      <c r="Q37" s="68"/>
      <c r="R37" s="69"/>
      <c r="S37" s="69"/>
      <c r="T37" s="69"/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 t="s">
        <v>46</v>
      </c>
      <c r="J38" s="42"/>
      <c r="K38" s="43"/>
      <c r="L38" s="43"/>
      <c r="M38" s="62"/>
      <c r="N38" s="62"/>
      <c r="O38" s="62"/>
      <c r="P38" s="67"/>
      <c r="Q38" s="68"/>
      <c r="R38" s="69">
        <v>1002350</v>
      </c>
      <c r="S38" s="69">
        <v>573100</v>
      </c>
      <c r="T38" s="69">
        <f>+S38/R38*100</f>
        <v>57.175637252456724</v>
      </c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/>
      <c r="J39" s="42"/>
      <c r="K39" s="43"/>
      <c r="L39" s="43"/>
      <c r="M39" s="62"/>
      <c r="N39" s="62"/>
      <c r="O39" s="62"/>
      <c r="P39" s="67"/>
      <c r="Q39" s="68"/>
      <c r="R39" s="69"/>
      <c r="S39" s="69"/>
      <c r="T39" s="69"/>
      <c r="U39" s="1"/>
    </row>
    <row r="40" spans="1:21" ht="23.25">
      <c r="A40" s="1"/>
      <c r="B40" s="39"/>
      <c r="C40" s="39"/>
      <c r="D40" s="39"/>
      <c r="E40" s="84" t="s">
        <v>47</v>
      </c>
      <c r="F40" s="39"/>
      <c r="G40" s="39"/>
      <c r="H40" s="40"/>
      <c r="I40" s="41" t="s">
        <v>48</v>
      </c>
      <c r="J40" s="42"/>
      <c r="K40" s="43"/>
      <c r="L40" s="43"/>
      <c r="M40" s="62"/>
      <c r="N40" s="62"/>
      <c r="O40" s="62"/>
      <c r="P40" s="67"/>
      <c r="Q40" s="68"/>
      <c r="R40" s="69">
        <v>1002350</v>
      </c>
      <c r="S40" s="69">
        <v>573100</v>
      </c>
      <c r="T40" s="69">
        <f>+S40/R40*100</f>
        <v>57.175637252456724</v>
      </c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/>
      <c r="J41" s="42"/>
      <c r="K41" s="43"/>
      <c r="L41" s="43"/>
      <c r="M41" s="62"/>
      <c r="N41" s="62"/>
      <c r="O41" s="62"/>
      <c r="P41" s="67"/>
      <c r="Q41" s="68"/>
      <c r="R41" s="69"/>
      <c r="S41" s="69"/>
      <c r="T41" s="69"/>
      <c r="U41" s="1"/>
    </row>
    <row r="42" spans="1:21" ht="23.25">
      <c r="A42" s="1"/>
      <c r="B42" s="39"/>
      <c r="C42" s="39"/>
      <c r="D42" s="39"/>
      <c r="E42" s="39"/>
      <c r="F42" s="84" t="s">
        <v>64</v>
      </c>
      <c r="G42" s="39"/>
      <c r="H42" s="40"/>
      <c r="I42" s="41" t="s">
        <v>65</v>
      </c>
      <c r="J42" s="42"/>
      <c r="K42" s="43"/>
      <c r="L42" s="43"/>
      <c r="M42" s="62"/>
      <c r="N42" s="62"/>
      <c r="O42" s="62"/>
      <c r="P42" s="67"/>
      <c r="Q42" s="68"/>
      <c r="R42" s="69">
        <v>1002350</v>
      </c>
      <c r="S42" s="69">
        <f>SUM(S40)</f>
        <v>573100</v>
      </c>
      <c r="T42" s="69">
        <f>+S42/R42*100</f>
        <v>57.175637252456724</v>
      </c>
      <c r="U42" s="1"/>
    </row>
    <row r="43" spans="1:21" ht="23.25">
      <c r="A43" s="1"/>
      <c r="B43" s="39"/>
      <c r="C43" s="39"/>
      <c r="D43" s="39"/>
      <c r="E43" s="39"/>
      <c r="F43" s="39"/>
      <c r="G43" s="39"/>
      <c r="H43" s="40"/>
      <c r="I43" s="41"/>
      <c r="J43" s="42"/>
      <c r="K43" s="43"/>
      <c r="L43" s="43"/>
      <c r="M43" s="62"/>
      <c r="N43" s="62"/>
      <c r="O43" s="62"/>
      <c r="P43" s="67"/>
      <c r="Q43" s="68"/>
      <c r="R43" s="69"/>
      <c r="S43" s="69"/>
      <c r="T43" s="69"/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62"/>
      <c r="N44" s="62"/>
      <c r="O44" s="62"/>
      <c r="P44" s="67"/>
      <c r="Q44" s="68"/>
      <c r="R44" s="69"/>
      <c r="S44" s="69"/>
      <c r="T44" s="69"/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64"/>
      <c r="N45" s="64"/>
      <c r="O45" s="64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113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84" t="s">
        <v>61</v>
      </c>
      <c r="C55" s="84" t="s">
        <v>42</v>
      </c>
      <c r="D55" s="84" t="s">
        <v>44</v>
      </c>
      <c r="E55" s="84" t="s">
        <v>47</v>
      </c>
      <c r="F55" s="84" t="s">
        <v>64</v>
      </c>
      <c r="G55" s="84" t="s">
        <v>53</v>
      </c>
      <c r="H55" s="40"/>
      <c r="I55" s="41" t="s">
        <v>54</v>
      </c>
      <c r="J55" s="42"/>
      <c r="K55" s="43"/>
      <c r="L55" s="43"/>
      <c r="M55" s="62"/>
      <c r="N55" s="62"/>
      <c r="O55" s="62"/>
      <c r="P55" s="67"/>
      <c r="Q55" s="68"/>
      <c r="R55" s="69"/>
      <c r="S55" s="69"/>
      <c r="T55" s="69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55</v>
      </c>
      <c r="J56" s="42"/>
      <c r="K56" s="43"/>
      <c r="L56" s="43"/>
      <c r="M56" s="62"/>
      <c r="N56" s="62"/>
      <c r="O56" s="62"/>
      <c r="P56" s="67"/>
      <c r="Q56" s="68"/>
      <c r="R56" s="69">
        <v>1002350</v>
      </c>
      <c r="S56" s="69">
        <f>SUM(S42)</f>
        <v>573100</v>
      </c>
      <c r="T56" s="69">
        <f>+S56/R56*100</f>
        <v>57.175637252456724</v>
      </c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/>
      <c r="J57" s="42"/>
      <c r="K57" s="43"/>
      <c r="L57" s="43"/>
      <c r="M57" s="63"/>
      <c r="N57" s="63"/>
      <c r="O57" s="63"/>
      <c r="P57" s="67"/>
      <c r="Q57" s="68"/>
      <c r="R57" s="83"/>
      <c r="S57" s="70"/>
      <c r="T57" s="70"/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 t="s">
        <v>66</v>
      </c>
      <c r="J58" s="42"/>
      <c r="K58" s="43" t="s">
        <v>67</v>
      </c>
      <c r="L58" s="43"/>
      <c r="M58" s="62"/>
      <c r="N58" s="62"/>
      <c r="O58" s="62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 t="s">
        <v>117</v>
      </c>
      <c r="J59" s="42"/>
      <c r="K59" s="43" t="s">
        <v>68</v>
      </c>
      <c r="L59" s="43"/>
      <c r="M59" s="63"/>
      <c r="N59" s="63"/>
      <c r="O59" s="63"/>
      <c r="P59" s="67"/>
      <c r="Q59" s="68"/>
      <c r="R59" s="83"/>
      <c r="S59" s="70"/>
      <c r="T59" s="70"/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/>
      <c r="J60" s="42"/>
      <c r="K60" s="43" t="s">
        <v>69</v>
      </c>
      <c r="L60" s="43"/>
      <c r="M60" s="63"/>
      <c r="N60" s="63"/>
      <c r="O60" s="63"/>
      <c r="P60" s="67"/>
      <c r="Q60" s="68"/>
      <c r="R60" s="83"/>
      <c r="S60" s="70"/>
      <c r="T60" s="70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/>
      <c r="J61" s="42"/>
      <c r="K61" s="43" t="s">
        <v>118</v>
      </c>
      <c r="L61" s="43"/>
      <c r="M61" s="63"/>
      <c r="N61" s="63"/>
      <c r="O61" s="63"/>
      <c r="P61" s="67"/>
      <c r="Q61" s="68"/>
      <c r="R61" s="83"/>
      <c r="S61" s="70"/>
      <c r="T61" s="70"/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 t="s">
        <v>119</v>
      </c>
      <c r="L62" s="43" t="s">
        <v>60</v>
      </c>
      <c r="M62" s="85">
        <v>100</v>
      </c>
      <c r="N62" s="85">
        <v>100</v>
      </c>
      <c r="O62" s="85">
        <v>57.2</v>
      </c>
      <c r="P62" s="67">
        <f>+O62/M62*100</f>
        <v>57.2</v>
      </c>
      <c r="Q62" s="68">
        <f>+O62/N62*100</f>
        <v>57.2</v>
      </c>
      <c r="R62" s="83">
        <v>1002350</v>
      </c>
      <c r="S62" s="70">
        <v>573100</v>
      </c>
      <c r="T62" s="70">
        <v>57.2</v>
      </c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/>
      <c r="J63" s="42"/>
      <c r="K63" s="43"/>
      <c r="L63" s="43"/>
      <c r="M63" s="63"/>
      <c r="N63" s="63"/>
      <c r="O63" s="63"/>
      <c r="P63" s="67"/>
      <c r="Q63" s="68"/>
      <c r="R63" s="83"/>
      <c r="S63" s="70"/>
      <c r="T63" s="70"/>
      <c r="U63" s="1"/>
    </row>
    <row r="64" spans="1:21" ht="23.25">
      <c r="A64" s="1"/>
      <c r="B64" s="84" t="s">
        <v>70</v>
      </c>
      <c r="C64" s="39"/>
      <c r="D64" s="39"/>
      <c r="E64" s="39"/>
      <c r="F64" s="39"/>
      <c r="G64" s="39"/>
      <c r="H64" s="40"/>
      <c r="I64" s="41" t="s">
        <v>71</v>
      </c>
      <c r="J64" s="42"/>
      <c r="K64" s="43"/>
      <c r="L64" s="43"/>
      <c r="M64" s="63"/>
      <c r="N64" s="63"/>
      <c r="O64" s="63"/>
      <c r="P64" s="67"/>
      <c r="Q64" s="68"/>
      <c r="R64" s="83"/>
      <c r="S64" s="70"/>
      <c r="T64" s="70"/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 t="s">
        <v>72</v>
      </c>
      <c r="J65" s="42"/>
      <c r="K65" s="43"/>
      <c r="L65" s="43"/>
      <c r="M65" s="63"/>
      <c r="N65" s="63"/>
      <c r="O65" s="63"/>
      <c r="P65" s="67"/>
      <c r="Q65" s="68"/>
      <c r="R65" s="83">
        <v>17907</v>
      </c>
      <c r="S65" s="70">
        <f>SUM(S67)</f>
        <v>16014.7</v>
      </c>
      <c r="T65" s="70">
        <f>+S65/R65*100</f>
        <v>89.43262411347519</v>
      </c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/>
      <c r="J66" s="42"/>
      <c r="K66" s="43"/>
      <c r="L66" s="43"/>
      <c r="M66" s="63"/>
      <c r="N66" s="63"/>
      <c r="O66" s="63"/>
      <c r="P66" s="67"/>
      <c r="Q66" s="68"/>
      <c r="R66" s="83"/>
      <c r="S66" s="70"/>
      <c r="T66" s="70"/>
      <c r="U66" s="1"/>
    </row>
    <row r="67" spans="1:21" ht="23.25">
      <c r="A67" s="1"/>
      <c r="B67" s="39"/>
      <c r="C67" s="84" t="s">
        <v>73</v>
      </c>
      <c r="D67" s="39"/>
      <c r="E67" s="39"/>
      <c r="F67" s="39"/>
      <c r="G67" s="39"/>
      <c r="H67" s="40"/>
      <c r="I67" s="41" t="s">
        <v>74</v>
      </c>
      <c r="J67" s="42"/>
      <c r="K67" s="43"/>
      <c r="L67" s="43"/>
      <c r="M67" s="62"/>
      <c r="N67" s="62"/>
      <c r="O67" s="62"/>
      <c r="P67" s="67"/>
      <c r="Q67" s="68"/>
      <c r="R67" s="69">
        <v>17907</v>
      </c>
      <c r="S67" s="69">
        <f>SUM(S70)</f>
        <v>16014.7</v>
      </c>
      <c r="T67" s="69">
        <f>+S67/R67*100</f>
        <v>89.43262411347519</v>
      </c>
      <c r="U67" s="1"/>
    </row>
    <row r="68" spans="1:21" ht="23.25">
      <c r="A68" s="1"/>
      <c r="B68" s="39"/>
      <c r="C68" s="45"/>
      <c r="D68" s="45"/>
      <c r="E68" s="45"/>
      <c r="F68" s="45"/>
      <c r="G68" s="45"/>
      <c r="H68" s="41"/>
      <c r="I68" s="41"/>
      <c r="J68" s="42"/>
      <c r="K68" s="43"/>
      <c r="L68" s="43"/>
      <c r="M68" s="63"/>
      <c r="N68" s="63"/>
      <c r="O68" s="63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84" t="s">
        <v>44</v>
      </c>
      <c r="E69" s="39"/>
      <c r="F69" s="39"/>
      <c r="G69" s="39"/>
      <c r="H69" s="40"/>
      <c r="I69" s="41" t="s">
        <v>45</v>
      </c>
      <c r="J69" s="42"/>
      <c r="K69" s="43"/>
      <c r="L69" s="43"/>
      <c r="M69" s="62"/>
      <c r="N69" s="62"/>
      <c r="O69" s="62"/>
      <c r="P69" s="67"/>
      <c r="Q69" s="68"/>
      <c r="R69" s="83"/>
      <c r="S69" s="70"/>
      <c r="T69" s="70"/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1"/>
      <c r="I70" s="41" t="s">
        <v>46</v>
      </c>
      <c r="J70" s="42"/>
      <c r="K70" s="43"/>
      <c r="L70" s="43"/>
      <c r="M70" s="63"/>
      <c r="N70" s="63"/>
      <c r="O70" s="63"/>
      <c r="P70" s="67"/>
      <c r="Q70" s="68"/>
      <c r="R70" s="69">
        <v>17907</v>
      </c>
      <c r="S70" s="69">
        <f>SUM(S72)</f>
        <v>16014.7</v>
      </c>
      <c r="T70" s="69">
        <f>+S70/R70*100</f>
        <v>89.43262411347519</v>
      </c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/>
      <c r="J71" s="42"/>
      <c r="K71" s="43"/>
      <c r="L71" s="43"/>
      <c r="M71" s="63"/>
      <c r="N71" s="63"/>
      <c r="O71" s="63"/>
      <c r="P71" s="67"/>
      <c r="Q71" s="68"/>
      <c r="R71" s="83"/>
      <c r="S71" s="70"/>
      <c r="T71" s="70"/>
      <c r="U71" s="1"/>
    </row>
    <row r="72" spans="1:21" ht="23.25">
      <c r="A72" s="1"/>
      <c r="B72" s="39"/>
      <c r="C72" s="39"/>
      <c r="D72" s="39"/>
      <c r="E72" s="84" t="s">
        <v>47</v>
      </c>
      <c r="F72" s="39"/>
      <c r="G72" s="39"/>
      <c r="H72" s="40"/>
      <c r="I72" s="41" t="s">
        <v>48</v>
      </c>
      <c r="J72" s="42"/>
      <c r="K72" s="43"/>
      <c r="L72" s="43"/>
      <c r="M72" s="62"/>
      <c r="N72" s="62"/>
      <c r="O72" s="62"/>
      <c r="P72" s="67"/>
      <c r="Q72" s="68"/>
      <c r="R72" s="69">
        <v>17907</v>
      </c>
      <c r="S72" s="69">
        <f>SUM(S74)</f>
        <v>16014.7</v>
      </c>
      <c r="T72" s="69">
        <f>+S72/R72*100</f>
        <v>89.43262411347519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43"/>
      <c r="L73" s="43"/>
      <c r="M73" s="62"/>
      <c r="N73" s="62"/>
      <c r="O73" s="62"/>
      <c r="P73" s="67"/>
      <c r="Q73" s="68"/>
      <c r="R73" s="69"/>
      <c r="S73" s="69"/>
      <c r="T73" s="69"/>
      <c r="U73" s="1"/>
    </row>
    <row r="74" spans="1:21" ht="23.25">
      <c r="A74" s="1"/>
      <c r="B74" s="39"/>
      <c r="C74" s="45"/>
      <c r="D74" s="45"/>
      <c r="E74" s="45"/>
      <c r="F74" s="89" t="s">
        <v>75</v>
      </c>
      <c r="G74" s="45"/>
      <c r="H74" s="41"/>
      <c r="I74" s="41" t="s">
        <v>76</v>
      </c>
      <c r="J74" s="42"/>
      <c r="K74" s="43"/>
      <c r="L74" s="43"/>
      <c r="M74" s="63"/>
      <c r="N74" s="63"/>
      <c r="O74" s="63"/>
      <c r="P74" s="67"/>
      <c r="Q74" s="68"/>
      <c r="R74" s="83">
        <v>17907</v>
      </c>
      <c r="S74" s="70">
        <v>16014.7</v>
      </c>
      <c r="T74" s="70">
        <f>+S74/R74*100</f>
        <v>89.43262411347519</v>
      </c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/>
      <c r="J75" s="42"/>
      <c r="K75" s="43"/>
      <c r="L75" s="43"/>
      <c r="M75" s="62"/>
      <c r="N75" s="62"/>
      <c r="O75" s="62"/>
      <c r="P75" s="67"/>
      <c r="Q75" s="68"/>
      <c r="R75" s="69"/>
      <c r="S75" s="69"/>
      <c r="T75" s="69"/>
      <c r="U75" s="1"/>
    </row>
    <row r="76" spans="1:21" ht="23.25">
      <c r="A76" s="1"/>
      <c r="B76" s="39"/>
      <c r="C76" s="39"/>
      <c r="D76" s="39"/>
      <c r="E76" s="39"/>
      <c r="F76" s="39"/>
      <c r="G76" s="84" t="s">
        <v>53</v>
      </c>
      <c r="H76" s="41"/>
      <c r="I76" s="41" t="s">
        <v>54</v>
      </c>
      <c r="J76" s="42"/>
      <c r="K76" s="43"/>
      <c r="L76" s="43"/>
      <c r="M76" s="62"/>
      <c r="N76" s="62"/>
      <c r="O76" s="62"/>
      <c r="P76" s="67"/>
      <c r="Q76" s="68"/>
      <c r="R76" s="69"/>
      <c r="S76" s="69"/>
      <c r="T76" s="69"/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41" t="s">
        <v>55</v>
      </c>
      <c r="J77" s="42"/>
      <c r="K77" s="43"/>
      <c r="L77" s="43"/>
      <c r="M77" s="62"/>
      <c r="N77" s="62"/>
      <c r="O77" s="62"/>
      <c r="P77" s="67"/>
      <c r="Q77" s="68"/>
      <c r="R77" s="69">
        <v>17907</v>
      </c>
      <c r="S77" s="69">
        <f>SUM(S74)</f>
        <v>16014.7</v>
      </c>
      <c r="T77" s="69">
        <f>+S77/R77*100</f>
        <v>89.43262411347519</v>
      </c>
      <c r="U77" s="1"/>
    </row>
    <row r="78" spans="1:21" ht="23.25">
      <c r="A78" s="1"/>
      <c r="B78" s="39"/>
      <c r="C78" s="45"/>
      <c r="D78" s="45"/>
      <c r="E78" s="45"/>
      <c r="F78" s="45"/>
      <c r="G78" s="45"/>
      <c r="H78" s="41"/>
      <c r="I78" s="41"/>
      <c r="J78" s="42"/>
      <c r="K78" s="43"/>
      <c r="L78" s="43"/>
      <c r="M78" s="63"/>
      <c r="N78" s="63"/>
      <c r="O78" s="63"/>
      <c r="P78" s="67"/>
      <c r="Q78" s="68"/>
      <c r="R78" s="83"/>
      <c r="S78" s="70"/>
      <c r="T78" s="70"/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 t="s">
        <v>77</v>
      </c>
      <c r="J79" s="42"/>
      <c r="K79" s="43" t="s">
        <v>58</v>
      </c>
      <c r="L79" s="43"/>
      <c r="M79" s="62"/>
      <c r="N79" s="62"/>
      <c r="O79" s="62"/>
      <c r="P79" s="67"/>
      <c r="Q79" s="68"/>
      <c r="R79" s="69"/>
      <c r="S79" s="69"/>
      <c r="T79" s="69"/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 t="s">
        <v>120</v>
      </c>
      <c r="J80" s="42"/>
      <c r="K80" s="43" t="s">
        <v>78</v>
      </c>
      <c r="L80" s="43"/>
      <c r="M80" s="63"/>
      <c r="N80" s="63"/>
      <c r="O80" s="63"/>
      <c r="P80" s="67"/>
      <c r="Q80" s="68"/>
      <c r="R80" s="83"/>
      <c r="S80" s="70"/>
      <c r="T80" s="70"/>
      <c r="U80" s="1"/>
    </row>
    <row r="81" spans="1:21" ht="23.25">
      <c r="A81" s="1"/>
      <c r="B81" s="39"/>
      <c r="C81" s="45"/>
      <c r="D81" s="45"/>
      <c r="E81" s="45"/>
      <c r="F81" s="45"/>
      <c r="G81" s="45"/>
      <c r="H81" s="41"/>
      <c r="I81" s="41"/>
      <c r="J81" s="42"/>
      <c r="K81" s="43" t="s">
        <v>121</v>
      </c>
      <c r="L81" s="43"/>
      <c r="M81" s="62"/>
      <c r="N81" s="62"/>
      <c r="O81" s="62"/>
      <c r="P81" s="67"/>
      <c r="Q81" s="68"/>
      <c r="R81" s="69"/>
      <c r="S81" s="69"/>
      <c r="T81" s="69"/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/>
      <c r="J82" s="42"/>
      <c r="K82" s="43" t="s">
        <v>122</v>
      </c>
      <c r="L82" s="43"/>
      <c r="M82" s="63"/>
      <c r="N82" s="63"/>
      <c r="O82" s="63"/>
      <c r="P82" s="67"/>
      <c r="Q82" s="68"/>
      <c r="R82" s="83"/>
      <c r="S82" s="70"/>
      <c r="T82" s="70"/>
      <c r="U82" s="1"/>
    </row>
    <row r="83" spans="1:21" ht="23.25">
      <c r="A83" s="1"/>
      <c r="B83" s="39"/>
      <c r="C83" s="39"/>
      <c r="D83" s="39"/>
      <c r="E83" s="39"/>
      <c r="F83" s="39"/>
      <c r="G83" s="39"/>
      <c r="H83" s="40"/>
      <c r="I83" s="41"/>
      <c r="J83" s="42"/>
      <c r="K83" s="43" t="s">
        <v>123</v>
      </c>
      <c r="L83" s="43"/>
      <c r="M83" s="62"/>
      <c r="N83" s="62"/>
      <c r="O83" s="62"/>
      <c r="P83" s="67"/>
      <c r="Q83" s="68"/>
      <c r="R83" s="69"/>
      <c r="S83" s="69"/>
      <c r="T83" s="69"/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/>
      <c r="J84" s="42"/>
      <c r="K84" s="43" t="s">
        <v>124</v>
      </c>
      <c r="L84" s="43"/>
      <c r="M84" s="62"/>
      <c r="N84" s="62"/>
      <c r="O84" s="62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/>
      <c r="J85" s="42"/>
      <c r="K85" s="43" t="s">
        <v>79</v>
      </c>
      <c r="L85" s="43"/>
      <c r="M85" s="62"/>
      <c r="N85" s="62"/>
      <c r="O85" s="62"/>
      <c r="P85" s="67"/>
      <c r="Q85" s="68"/>
      <c r="R85" s="69"/>
      <c r="S85" s="69"/>
      <c r="T85" s="69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/>
      <c r="J86" s="42"/>
      <c r="K86" s="43" t="s">
        <v>80</v>
      </c>
      <c r="L86" s="43"/>
      <c r="M86" s="62"/>
      <c r="N86" s="62"/>
      <c r="O86" s="62"/>
      <c r="P86" s="67"/>
      <c r="Q86" s="68"/>
      <c r="R86" s="69"/>
      <c r="S86" s="69"/>
      <c r="T86" s="69"/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 t="s">
        <v>81</v>
      </c>
      <c r="L87" s="43"/>
      <c r="M87" s="62"/>
      <c r="N87" s="62"/>
      <c r="O87" s="62"/>
      <c r="P87" s="67"/>
      <c r="Q87" s="68"/>
      <c r="R87" s="69"/>
      <c r="S87" s="69"/>
      <c r="T87" s="69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 t="s">
        <v>82</v>
      </c>
      <c r="L88" s="43" t="s">
        <v>60</v>
      </c>
      <c r="M88" s="86">
        <v>100</v>
      </c>
      <c r="N88" s="86">
        <v>100</v>
      </c>
      <c r="O88" s="86">
        <v>89.4</v>
      </c>
      <c r="P88" s="67">
        <f>+O88/M88*100</f>
        <v>89.4</v>
      </c>
      <c r="Q88" s="68">
        <f>+O88/N88*100</f>
        <v>89.4</v>
      </c>
      <c r="R88" s="69">
        <v>17907</v>
      </c>
      <c r="S88" s="69">
        <v>1601407</v>
      </c>
      <c r="T88" s="69">
        <v>89.4</v>
      </c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2"/>
      <c r="N89" s="62"/>
      <c r="O89" s="62"/>
      <c r="P89" s="67"/>
      <c r="Q89" s="68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114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84" t="s">
        <v>83</v>
      </c>
      <c r="C100" s="39"/>
      <c r="D100" s="39"/>
      <c r="E100" s="39"/>
      <c r="F100" s="39"/>
      <c r="G100" s="39"/>
      <c r="H100" s="40"/>
      <c r="I100" s="41" t="s">
        <v>84</v>
      </c>
      <c r="J100" s="42"/>
      <c r="K100" s="43"/>
      <c r="L100" s="43"/>
      <c r="M100" s="62"/>
      <c r="N100" s="62"/>
      <c r="O100" s="62"/>
      <c r="P100" s="67"/>
      <c r="Q100" s="68"/>
      <c r="R100" s="69">
        <f>R102+R119</f>
        <v>3002679.8</v>
      </c>
      <c r="S100" s="69">
        <f>S102+S119</f>
        <v>5062154.9</v>
      </c>
      <c r="T100" s="69">
        <f>+S100/R100*100</f>
        <v>168.58790271277013</v>
      </c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/>
      <c r="J101" s="42"/>
      <c r="K101" s="43"/>
      <c r="L101" s="43"/>
      <c r="M101" s="62"/>
      <c r="N101" s="62"/>
      <c r="O101" s="62"/>
      <c r="P101" s="67"/>
      <c r="Q101" s="68"/>
      <c r="R101" s="69"/>
      <c r="S101" s="69"/>
      <c r="T101" s="69"/>
      <c r="U101" s="1"/>
    </row>
    <row r="102" spans="1:21" ht="23.25">
      <c r="A102" s="1"/>
      <c r="B102" s="39"/>
      <c r="C102" s="89" t="s">
        <v>85</v>
      </c>
      <c r="D102" s="45"/>
      <c r="E102" s="45"/>
      <c r="F102" s="45"/>
      <c r="G102" s="45"/>
      <c r="H102" s="41"/>
      <c r="I102" s="41" t="s">
        <v>86</v>
      </c>
      <c r="J102" s="42"/>
      <c r="K102" s="43"/>
      <c r="L102" s="43"/>
      <c r="M102" s="63"/>
      <c r="N102" s="63"/>
      <c r="O102" s="63"/>
      <c r="P102" s="67"/>
      <c r="Q102" s="68"/>
      <c r="R102" s="83">
        <v>181287.9</v>
      </c>
      <c r="S102" s="70">
        <f>SUM(S105)</f>
        <v>158333.9</v>
      </c>
      <c r="T102" s="70">
        <f>+S102/R102*100</f>
        <v>87.33837172806348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/>
      <c r="J103" s="42"/>
      <c r="K103" s="43"/>
      <c r="L103" s="43"/>
      <c r="M103" s="62"/>
      <c r="N103" s="62"/>
      <c r="O103" s="62"/>
      <c r="P103" s="67"/>
      <c r="Q103" s="68"/>
      <c r="R103" s="69"/>
      <c r="S103" s="69"/>
      <c r="T103" s="69"/>
      <c r="U103" s="1"/>
    </row>
    <row r="104" spans="1:21" ht="23.25">
      <c r="A104" s="1"/>
      <c r="B104" s="39"/>
      <c r="C104" s="39"/>
      <c r="D104" s="84" t="s">
        <v>44</v>
      </c>
      <c r="E104" s="39"/>
      <c r="F104" s="39"/>
      <c r="G104" s="39"/>
      <c r="H104" s="40"/>
      <c r="I104" s="41" t="s">
        <v>45</v>
      </c>
      <c r="J104" s="42"/>
      <c r="K104" s="43"/>
      <c r="L104" s="43"/>
      <c r="M104" s="63"/>
      <c r="N104" s="63"/>
      <c r="O104" s="63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/>
      <c r="F105" s="39"/>
      <c r="G105" s="39"/>
      <c r="H105" s="40"/>
      <c r="I105" s="41" t="s">
        <v>46</v>
      </c>
      <c r="J105" s="42"/>
      <c r="K105" s="43"/>
      <c r="L105" s="43"/>
      <c r="M105" s="63"/>
      <c r="N105" s="63"/>
      <c r="O105" s="63"/>
      <c r="P105" s="67"/>
      <c r="Q105" s="68"/>
      <c r="R105" s="83">
        <v>181287.9</v>
      </c>
      <c r="S105" s="70">
        <f>SUM(S107)</f>
        <v>158333.9</v>
      </c>
      <c r="T105" s="70">
        <f>+S105/R105*100</f>
        <v>87.33837172806348</v>
      </c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/>
      <c r="J106" s="42"/>
      <c r="K106" s="43"/>
      <c r="L106" s="43"/>
      <c r="M106" s="63"/>
      <c r="N106" s="63"/>
      <c r="O106" s="63"/>
      <c r="P106" s="67"/>
      <c r="Q106" s="68"/>
      <c r="R106" s="83"/>
      <c r="S106" s="70"/>
      <c r="T106" s="70"/>
      <c r="U106" s="1"/>
    </row>
    <row r="107" spans="1:21" ht="23.25">
      <c r="A107" s="1"/>
      <c r="B107" s="39"/>
      <c r="C107" s="39"/>
      <c r="D107" s="39"/>
      <c r="E107" s="84" t="s">
        <v>47</v>
      </c>
      <c r="F107" s="39"/>
      <c r="G107" s="39"/>
      <c r="H107" s="40"/>
      <c r="I107" s="41" t="s">
        <v>48</v>
      </c>
      <c r="J107" s="42"/>
      <c r="K107" s="43"/>
      <c r="L107" s="43"/>
      <c r="M107" s="63"/>
      <c r="N107" s="63"/>
      <c r="O107" s="63"/>
      <c r="P107" s="67"/>
      <c r="Q107" s="68"/>
      <c r="R107" s="83">
        <v>181287.9</v>
      </c>
      <c r="S107" s="70">
        <f>SUM(S109)</f>
        <v>158333.9</v>
      </c>
      <c r="T107" s="70">
        <f>+S107/R107*100</f>
        <v>87.33837172806348</v>
      </c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/>
      <c r="J108" s="42"/>
      <c r="K108" s="43"/>
      <c r="L108" s="43"/>
      <c r="M108" s="63"/>
      <c r="N108" s="63"/>
      <c r="O108" s="63"/>
      <c r="P108" s="67"/>
      <c r="Q108" s="68"/>
      <c r="R108" s="83"/>
      <c r="S108" s="70"/>
      <c r="T108" s="70"/>
      <c r="U108" s="1"/>
    </row>
    <row r="109" spans="1:21" ht="23.25">
      <c r="A109" s="1"/>
      <c r="B109" s="39"/>
      <c r="C109" s="39"/>
      <c r="D109" s="39"/>
      <c r="E109" s="39"/>
      <c r="F109" s="84" t="s">
        <v>87</v>
      </c>
      <c r="G109" s="39"/>
      <c r="H109" s="40"/>
      <c r="I109" s="41" t="s">
        <v>88</v>
      </c>
      <c r="J109" s="42"/>
      <c r="K109" s="43"/>
      <c r="L109" s="43"/>
      <c r="M109" s="63"/>
      <c r="N109" s="63"/>
      <c r="O109" s="63"/>
      <c r="P109" s="67"/>
      <c r="Q109" s="68"/>
      <c r="R109" s="83">
        <v>181287.9</v>
      </c>
      <c r="S109" s="70">
        <v>158333.9</v>
      </c>
      <c r="T109" s="70">
        <f>+S109/R109*100</f>
        <v>87.33837172806348</v>
      </c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/>
      <c r="J110" s="42"/>
      <c r="K110" s="43"/>
      <c r="L110" s="43"/>
      <c r="M110" s="63"/>
      <c r="N110" s="63"/>
      <c r="O110" s="63"/>
      <c r="P110" s="67"/>
      <c r="Q110" s="68"/>
      <c r="R110" s="83"/>
      <c r="S110" s="70"/>
      <c r="T110" s="70"/>
      <c r="U110" s="1"/>
    </row>
    <row r="111" spans="1:21" ht="23.25">
      <c r="A111" s="1"/>
      <c r="B111" s="39"/>
      <c r="C111" s="39"/>
      <c r="D111" s="39"/>
      <c r="E111" s="39"/>
      <c r="F111" s="39"/>
      <c r="G111" s="84" t="s">
        <v>51</v>
      </c>
      <c r="H111" s="40"/>
      <c r="I111" s="41" t="s">
        <v>52</v>
      </c>
      <c r="J111" s="42"/>
      <c r="K111" s="43"/>
      <c r="L111" s="43"/>
      <c r="M111" s="63"/>
      <c r="N111" s="63"/>
      <c r="O111" s="63"/>
      <c r="P111" s="67"/>
      <c r="Q111" s="68"/>
      <c r="R111" s="83">
        <v>9908.6</v>
      </c>
      <c r="S111" s="70">
        <v>3490.1</v>
      </c>
      <c r="T111" s="70">
        <f>+S111/R111*100</f>
        <v>35.22293765012211</v>
      </c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/>
      <c r="J112" s="42"/>
      <c r="K112" s="43"/>
      <c r="L112" s="43"/>
      <c r="M112" s="62"/>
      <c r="N112" s="62"/>
      <c r="O112" s="62"/>
      <c r="P112" s="67"/>
      <c r="Q112" s="68"/>
      <c r="R112" s="69"/>
      <c r="S112" s="69"/>
      <c r="T112" s="69"/>
      <c r="U112" s="1"/>
    </row>
    <row r="113" spans="1:21" ht="23.25">
      <c r="A113" s="1"/>
      <c r="B113" s="39"/>
      <c r="C113" s="45"/>
      <c r="D113" s="45"/>
      <c r="E113" s="45"/>
      <c r="F113" s="45"/>
      <c r="G113" s="89" t="s">
        <v>53</v>
      </c>
      <c r="H113" s="41"/>
      <c r="I113" s="41" t="s">
        <v>54</v>
      </c>
      <c r="J113" s="42"/>
      <c r="K113" s="43"/>
      <c r="L113" s="43"/>
      <c r="M113" s="63"/>
      <c r="N113" s="63"/>
      <c r="O113" s="63"/>
      <c r="P113" s="67"/>
      <c r="Q113" s="68"/>
      <c r="R113" s="83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55</v>
      </c>
      <c r="J114" s="42"/>
      <c r="K114" s="43"/>
      <c r="L114" s="43"/>
      <c r="M114" s="62"/>
      <c r="N114" s="62"/>
      <c r="O114" s="62"/>
      <c r="P114" s="67"/>
      <c r="Q114" s="68"/>
      <c r="R114" s="83">
        <v>171379.3</v>
      </c>
      <c r="S114" s="70">
        <v>154843.8</v>
      </c>
      <c r="T114" s="70">
        <f>+S114/R114*100</f>
        <v>90.35151853228483</v>
      </c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/>
      <c r="J115" s="42"/>
      <c r="K115" s="43"/>
      <c r="L115" s="43"/>
      <c r="M115" s="63"/>
      <c r="N115" s="63"/>
      <c r="O115" s="63"/>
      <c r="P115" s="67"/>
      <c r="Q115" s="68"/>
      <c r="R115" s="69"/>
      <c r="S115" s="69"/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 t="s">
        <v>89</v>
      </c>
      <c r="J116" s="42"/>
      <c r="K116" s="43" t="s">
        <v>90</v>
      </c>
      <c r="L116" s="43"/>
      <c r="M116" s="62"/>
      <c r="N116" s="62"/>
      <c r="O116" s="62"/>
      <c r="P116" s="67"/>
      <c r="Q116" s="68"/>
      <c r="R116" s="69"/>
      <c r="S116" s="69"/>
      <c r="T116" s="69"/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41" t="s">
        <v>125</v>
      </c>
      <c r="J117" s="42"/>
      <c r="K117" s="43" t="s">
        <v>91</v>
      </c>
      <c r="L117" s="43" t="s">
        <v>60</v>
      </c>
      <c r="M117" s="86">
        <v>2</v>
      </c>
      <c r="N117" s="86">
        <v>1.5</v>
      </c>
      <c r="O117" s="86">
        <v>2</v>
      </c>
      <c r="P117" s="67">
        <f>+O117/M117*100</f>
        <v>100</v>
      </c>
      <c r="Q117" s="68">
        <f>+O117/N117*100</f>
        <v>133.33333333333331</v>
      </c>
      <c r="R117" s="69">
        <v>171379.3</v>
      </c>
      <c r="S117" s="69">
        <v>154843.8</v>
      </c>
      <c r="T117" s="69">
        <v>90.4</v>
      </c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41"/>
      <c r="J118" s="42"/>
      <c r="K118" s="43"/>
      <c r="L118" s="43"/>
      <c r="M118" s="63"/>
      <c r="N118" s="63"/>
      <c r="O118" s="63"/>
      <c r="P118" s="67"/>
      <c r="Q118" s="68"/>
      <c r="R118" s="83"/>
      <c r="S118" s="70"/>
      <c r="T118" s="70"/>
      <c r="U118" s="1"/>
    </row>
    <row r="119" spans="1:21" ht="23.25">
      <c r="A119" s="1"/>
      <c r="B119" s="39"/>
      <c r="C119" s="84" t="s">
        <v>73</v>
      </c>
      <c r="D119" s="39"/>
      <c r="E119" s="39"/>
      <c r="F119" s="39"/>
      <c r="G119" s="39"/>
      <c r="H119" s="40"/>
      <c r="I119" s="41" t="s">
        <v>92</v>
      </c>
      <c r="J119" s="42"/>
      <c r="K119" s="43"/>
      <c r="L119" s="43"/>
      <c r="M119" s="62"/>
      <c r="N119" s="62"/>
      <c r="O119" s="62"/>
      <c r="P119" s="67"/>
      <c r="Q119" s="68"/>
      <c r="R119" s="69">
        <v>2821391.9</v>
      </c>
      <c r="S119" s="69">
        <f>SUM(S122)</f>
        <v>4903821</v>
      </c>
      <c r="T119" s="69">
        <f>+S119/R119*100</f>
        <v>173.80857299547787</v>
      </c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1"/>
      <c r="I120" s="41"/>
      <c r="J120" s="42"/>
      <c r="K120" s="43"/>
      <c r="L120" s="43"/>
      <c r="M120" s="62"/>
      <c r="N120" s="62"/>
      <c r="O120" s="62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84" t="s">
        <v>44</v>
      </c>
      <c r="E121" s="39"/>
      <c r="F121" s="39"/>
      <c r="G121" s="39"/>
      <c r="H121" s="40"/>
      <c r="I121" s="41" t="s">
        <v>45</v>
      </c>
      <c r="J121" s="42"/>
      <c r="K121" s="43"/>
      <c r="L121" s="43"/>
      <c r="M121" s="62"/>
      <c r="N121" s="62"/>
      <c r="O121" s="62"/>
      <c r="P121" s="67"/>
      <c r="Q121" s="68"/>
      <c r="R121" s="69"/>
      <c r="S121" s="69"/>
      <c r="T121" s="69"/>
      <c r="U121" s="1"/>
    </row>
    <row r="122" spans="1:21" ht="23.25">
      <c r="A122" s="1"/>
      <c r="B122" s="39"/>
      <c r="C122" s="45"/>
      <c r="D122" s="45"/>
      <c r="E122" s="45"/>
      <c r="F122" s="45"/>
      <c r="G122" s="45"/>
      <c r="H122" s="41"/>
      <c r="I122" s="41" t="s">
        <v>46</v>
      </c>
      <c r="J122" s="42"/>
      <c r="K122" s="43"/>
      <c r="L122" s="43"/>
      <c r="M122" s="63"/>
      <c r="N122" s="63"/>
      <c r="O122" s="63"/>
      <c r="P122" s="67"/>
      <c r="Q122" s="68"/>
      <c r="R122" s="83">
        <v>2821391.9</v>
      </c>
      <c r="S122" s="70">
        <f>SUM(S124)</f>
        <v>4903821</v>
      </c>
      <c r="T122" s="70">
        <f>+S122/R122*100</f>
        <v>173.80857299547787</v>
      </c>
      <c r="U122" s="1"/>
    </row>
    <row r="123" spans="1:21" ht="23.25">
      <c r="A123" s="1"/>
      <c r="B123" s="39"/>
      <c r="C123" s="39"/>
      <c r="D123" s="39"/>
      <c r="E123" s="39"/>
      <c r="F123" s="39"/>
      <c r="G123" s="39"/>
      <c r="H123" s="40"/>
      <c r="I123" s="41"/>
      <c r="J123" s="42"/>
      <c r="K123" s="43"/>
      <c r="L123" s="43"/>
      <c r="M123" s="62"/>
      <c r="N123" s="62"/>
      <c r="O123" s="62"/>
      <c r="P123" s="67"/>
      <c r="Q123" s="68"/>
      <c r="R123" s="69"/>
      <c r="S123" s="69"/>
      <c r="T123" s="69"/>
      <c r="U123" s="1"/>
    </row>
    <row r="124" spans="1:21" ht="23.25">
      <c r="A124" s="1"/>
      <c r="B124" s="39"/>
      <c r="C124" s="39"/>
      <c r="D124" s="39"/>
      <c r="E124" s="84" t="s">
        <v>47</v>
      </c>
      <c r="F124" s="39"/>
      <c r="G124" s="39"/>
      <c r="H124" s="40"/>
      <c r="I124" s="41" t="s">
        <v>48</v>
      </c>
      <c r="J124" s="42"/>
      <c r="K124" s="43"/>
      <c r="L124" s="43"/>
      <c r="M124" s="63"/>
      <c r="N124" s="63"/>
      <c r="O124" s="63"/>
      <c r="P124" s="67"/>
      <c r="Q124" s="68"/>
      <c r="R124" s="83">
        <v>2821391.9</v>
      </c>
      <c r="S124" s="70">
        <f>SUM(S127)</f>
        <v>4903821</v>
      </c>
      <c r="T124" s="70">
        <f>+S124/R124*100</f>
        <v>173.80857299547787</v>
      </c>
      <c r="U124" s="1"/>
    </row>
    <row r="125" spans="1:21" ht="23.25">
      <c r="A125" s="1"/>
      <c r="B125" s="39"/>
      <c r="C125" s="45"/>
      <c r="D125" s="45"/>
      <c r="E125" s="45"/>
      <c r="F125" s="45"/>
      <c r="G125" s="45"/>
      <c r="H125" s="41"/>
      <c r="I125" s="41"/>
      <c r="J125" s="42"/>
      <c r="K125" s="43"/>
      <c r="L125" s="43"/>
      <c r="M125" s="62"/>
      <c r="N125" s="62"/>
      <c r="O125" s="62"/>
      <c r="P125" s="67"/>
      <c r="Q125" s="68"/>
      <c r="R125" s="69"/>
      <c r="S125" s="69"/>
      <c r="T125" s="69"/>
      <c r="U125" s="1"/>
    </row>
    <row r="126" spans="1:21" ht="23.25">
      <c r="A126" s="1"/>
      <c r="B126" s="39"/>
      <c r="C126" s="45"/>
      <c r="D126" s="45"/>
      <c r="E126" s="45"/>
      <c r="F126" s="89" t="s">
        <v>93</v>
      </c>
      <c r="G126" s="45"/>
      <c r="H126" s="41"/>
      <c r="I126" s="41" t="s">
        <v>94</v>
      </c>
      <c r="J126" s="42"/>
      <c r="K126" s="43"/>
      <c r="L126" s="43"/>
      <c r="M126" s="63"/>
      <c r="N126" s="63"/>
      <c r="O126" s="63"/>
      <c r="P126" s="67"/>
      <c r="Q126" s="68"/>
      <c r="R126" s="83"/>
      <c r="S126" s="70"/>
      <c r="T126" s="70"/>
      <c r="U126" s="1"/>
    </row>
    <row r="127" spans="1:21" ht="23.25">
      <c r="A127" s="1"/>
      <c r="B127" s="39"/>
      <c r="C127" s="39"/>
      <c r="D127" s="39"/>
      <c r="E127" s="39"/>
      <c r="F127" s="39"/>
      <c r="G127" s="39"/>
      <c r="H127" s="40"/>
      <c r="I127" s="41" t="s">
        <v>95</v>
      </c>
      <c r="J127" s="42"/>
      <c r="K127" s="43"/>
      <c r="L127" s="43"/>
      <c r="M127" s="62"/>
      <c r="N127" s="62"/>
      <c r="O127" s="62"/>
      <c r="P127" s="67"/>
      <c r="Q127" s="68"/>
      <c r="R127" s="69">
        <v>2821391.9</v>
      </c>
      <c r="S127" s="69">
        <v>4903821</v>
      </c>
      <c r="T127" s="69">
        <f>+S127/R127*100</f>
        <v>173.80857299547787</v>
      </c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2"/>
      <c r="N128" s="62"/>
      <c r="O128" s="62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84" t="s">
        <v>96</v>
      </c>
      <c r="H129" s="40"/>
      <c r="I129" s="41" t="s">
        <v>97</v>
      </c>
      <c r="J129" s="42"/>
      <c r="K129" s="43"/>
      <c r="L129" s="43"/>
      <c r="M129" s="62"/>
      <c r="N129" s="62"/>
      <c r="O129" s="62"/>
      <c r="P129" s="67"/>
      <c r="Q129" s="68"/>
      <c r="R129" s="69">
        <v>2420</v>
      </c>
      <c r="S129" s="69"/>
      <c r="T129" s="69">
        <f>+S129/R129*100</f>
        <v>0</v>
      </c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62"/>
      <c r="N130" s="62"/>
      <c r="O130" s="6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84" t="s">
        <v>51</v>
      </c>
      <c r="H131" s="40"/>
      <c r="I131" s="41" t="s">
        <v>52</v>
      </c>
      <c r="J131" s="42"/>
      <c r="K131" s="43"/>
      <c r="L131" s="43"/>
      <c r="M131" s="62"/>
      <c r="N131" s="62"/>
      <c r="O131" s="62"/>
      <c r="P131" s="67"/>
      <c r="Q131" s="68"/>
      <c r="R131" s="69">
        <v>260819.9</v>
      </c>
      <c r="S131" s="69">
        <v>109970.4</v>
      </c>
      <c r="T131" s="69">
        <f>+S131/R131*100</f>
        <v>42.163347198584155</v>
      </c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2"/>
      <c r="N132" s="62"/>
      <c r="O132" s="62"/>
      <c r="P132" s="67"/>
      <c r="Q132" s="68"/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2"/>
      <c r="N134" s="62"/>
      <c r="O134" s="6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1"/>
      <c r="R137" s="51"/>
      <c r="S137" s="51"/>
      <c r="T137" s="52" t="s">
        <v>115</v>
      </c>
      <c r="U137" s="1"/>
    </row>
    <row r="138" spans="1:21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31</v>
      </c>
      <c r="L138" s="56"/>
      <c r="M138" s="56"/>
      <c r="N138" s="56"/>
      <c r="O138" s="56"/>
      <c r="P138" s="56"/>
      <c r="Q138" s="56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12" t="s">
        <v>32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33</v>
      </c>
      <c r="L140" s="15" t="s">
        <v>16</v>
      </c>
      <c r="M140" s="59"/>
      <c r="N140" s="60"/>
      <c r="O140" s="61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29</v>
      </c>
      <c r="Q141" s="20"/>
      <c r="R141" s="59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2"/>
      <c r="N144" s="62"/>
      <c r="O144" s="62"/>
      <c r="P144" s="67"/>
      <c r="Q144" s="68"/>
      <c r="R144" s="69"/>
      <c r="S144" s="69"/>
      <c r="T144" s="69"/>
      <c r="U144" s="1"/>
    </row>
    <row r="145" spans="1:21" ht="23.25">
      <c r="A145" s="1"/>
      <c r="B145" s="84" t="s">
        <v>83</v>
      </c>
      <c r="C145" s="84" t="s">
        <v>73</v>
      </c>
      <c r="D145" s="84" t="s">
        <v>44</v>
      </c>
      <c r="E145" s="84" t="s">
        <v>47</v>
      </c>
      <c r="F145" s="84" t="s">
        <v>93</v>
      </c>
      <c r="G145" s="84" t="s">
        <v>53</v>
      </c>
      <c r="H145" s="40"/>
      <c r="I145" s="41" t="s">
        <v>98</v>
      </c>
      <c r="J145" s="42"/>
      <c r="K145" s="43"/>
      <c r="L145" s="43"/>
      <c r="M145" s="62"/>
      <c r="N145" s="62"/>
      <c r="O145" s="62"/>
      <c r="P145" s="67"/>
      <c r="Q145" s="68"/>
      <c r="R145" s="69"/>
      <c r="S145" s="69"/>
      <c r="T145" s="69"/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 t="s">
        <v>55</v>
      </c>
      <c r="J146" s="42"/>
      <c r="K146" s="43"/>
      <c r="L146" s="43"/>
      <c r="M146" s="62"/>
      <c r="N146" s="62"/>
      <c r="O146" s="62"/>
      <c r="P146" s="67"/>
      <c r="Q146" s="68"/>
      <c r="R146" s="69">
        <v>2558152</v>
      </c>
      <c r="S146" s="69">
        <v>4793850.6</v>
      </c>
      <c r="T146" s="69">
        <f>+S146/R146*100</f>
        <v>187.39506487495657</v>
      </c>
      <c r="U146" s="1"/>
    </row>
    <row r="147" spans="1:21" ht="23.25">
      <c r="A147" s="1"/>
      <c r="B147" s="39"/>
      <c r="C147" s="45"/>
      <c r="D147" s="45"/>
      <c r="E147" s="45"/>
      <c r="F147" s="45"/>
      <c r="G147" s="45"/>
      <c r="H147" s="41"/>
      <c r="I147" s="41"/>
      <c r="J147" s="42"/>
      <c r="K147" s="43"/>
      <c r="L147" s="43"/>
      <c r="M147" s="63"/>
      <c r="N147" s="63"/>
      <c r="O147" s="63"/>
      <c r="P147" s="67"/>
      <c r="Q147" s="68"/>
      <c r="R147" s="83"/>
      <c r="S147" s="70"/>
      <c r="T147" s="70"/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 t="s">
        <v>77</v>
      </c>
      <c r="J148" s="42"/>
      <c r="K148" s="43" t="s">
        <v>58</v>
      </c>
      <c r="L148" s="43"/>
      <c r="M148" s="63"/>
      <c r="N148" s="63"/>
      <c r="O148" s="63"/>
      <c r="P148" s="67"/>
      <c r="Q148" s="68"/>
      <c r="R148" s="83"/>
      <c r="S148" s="70"/>
      <c r="T148" s="70"/>
      <c r="U148" s="1"/>
    </row>
    <row r="149" spans="1:21" ht="23.25">
      <c r="A149" s="1"/>
      <c r="B149" s="39"/>
      <c r="C149" s="39"/>
      <c r="D149" s="39"/>
      <c r="E149" s="39"/>
      <c r="F149" s="39"/>
      <c r="G149" s="39"/>
      <c r="H149" s="40"/>
      <c r="I149" s="41" t="s">
        <v>120</v>
      </c>
      <c r="J149" s="42"/>
      <c r="K149" s="43" t="s">
        <v>99</v>
      </c>
      <c r="L149" s="43" t="s">
        <v>60</v>
      </c>
      <c r="M149" s="85">
        <v>100</v>
      </c>
      <c r="N149" s="85">
        <v>100</v>
      </c>
      <c r="O149" s="85">
        <v>173.8</v>
      </c>
      <c r="P149" s="67">
        <f>+O149/M149*100</f>
        <v>173.8</v>
      </c>
      <c r="Q149" s="68">
        <f>+O149/N149*100</f>
        <v>173.8</v>
      </c>
      <c r="R149" s="83">
        <v>2558152</v>
      </c>
      <c r="S149" s="70">
        <v>4793850.6</v>
      </c>
      <c r="T149" s="70">
        <v>187.4</v>
      </c>
      <c r="U149" s="1"/>
    </row>
    <row r="150" spans="1:21" ht="23.25">
      <c r="A150" s="1"/>
      <c r="B150" s="39"/>
      <c r="C150" s="39"/>
      <c r="D150" s="39"/>
      <c r="E150" s="39"/>
      <c r="F150" s="39"/>
      <c r="G150" s="39"/>
      <c r="H150" s="40"/>
      <c r="I150" s="41"/>
      <c r="J150" s="42"/>
      <c r="K150" s="43"/>
      <c r="L150" s="43"/>
      <c r="M150" s="63"/>
      <c r="N150" s="63"/>
      <c r="O150" s="63"/>
      <c r="P150" s="67"/>
      <c r="Q150" s="68"/>
      <c r="R150" s="83"/>
      <c r="S150" s="70"/>
      <c r="T150" s="70"/>
      <c r="U150" s="1"/>
    </row>
    <row r="151" spans="1:21" ht="23.25">
      <c r="A151" s="1"/>
      <c r="B151" s="84" t="s">
        <v>100</v>
      </c>
      <c r="C151" s="39"/>
      <c r="D151" s="39"/>
      <c r="E151" s="39"/>
      <c r="F151" s="39"/>
      <c r="G151" s="39"/>
      <c r="H151" s="40"/>
      <c r="I151" s="41" t="s">
        <v>101</v>
      </c>
      <c r="J151" s="42"/>
      <c r="K151" s="43"/>
      <c r="L151" s="43"/>
      <c r="M151" s="63"/>
      <c r="N151" s="63"/>
      <c r="O151" s="63"/>
      <c r="P151" s="67"/>
      <c r="Q151" s="68"/>
      <c r="R151" s="83">
        <v>760482.4</v>
      </c>
      <c r="S151" s="70">
        <f>SUM(S153)</f>
        <v>690355.9</v>
      </c>
      <c r="T151" s="70">
        <f>+S151/R151*100</f>
        <v>90.77868205759923</v>
      </c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/>
      <c r="L152" s="43"/>
      <c r="M152" s="63"/>
      <c r="N152" s="63"/>
      <c r="O152" s="63"/>
      <c r="P152" s="67"/>
      <c r="Q152" s="68"/>
      <c r="R152" s="83"/>
      <c r="S152" s="70"/>
      <c r="T152" s="70"/>
      <c r="U152" s="1"/>
    </row>
    <row r="153" spans="1:21" ht="23.25">
      <c r="A153" s="1"/>
      <c r="B153" s="39"/>
      <c r="C153" s="84" t="s">
        <v>102</v>
      </c>
      <c r="D153" s="39"/>
      <c r="E153" s="39"/>
      <c r="F153" s="39"/>
      <c r="G153" s="39"/>
      <c r="H153" s="40"/>
      <c r="I153" s="41" t="s">
        <v>103</v>
      </c>
      <c r="J153" s="42"/>
      <c r="K153" s="43"/>
      <c r="L153" s="43"/>
      <c r="M153" s="63"/>
      <c r="N153" s="63"/>
      <c r="O153" s="63"/>
      <c r="P153" s="67"/>
      <c r="Q153" s="68"/>
      <c r="R153" s="83">
        <v>760482.4</v>
      </c>
      <c r="S153" s="70">
        <f>SUM(S156)</f>
        <v>690355.9</v>
      </c>
      <c r="T153" s="70">
        <f>+S153/R153*100</f>
        <v>90.77868205759923</v>
      </c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41"/>
      <c r="J154" s="42"/>
      <c r="K154" s="43"/>
      <c r="L154" s="43"/>
      <c r="M154" s="63"/>
      <c r="N154" s="63"/>
      <c r="O154" s="63"/>
      <c r="P154" s="67"/>
      <c r="Q154" s="68"/>
      <c r="R154" s="83"/>
      <c r="S154" s="70"/>
      <c r="T154" s="70"/>
      <c r="U154" s="1"/>
    </row>
    <row r="155" spans="1:21" ht="23.25">
      <c r="A155" s="1"/>
      <c r="B155" s="39"/>
      <c r="C155" s="39"/>
      <c r="D155" s="84" t="s">
        <v>44</v>
      </c>
      <c r="E155" s="39"/>
      <c r="F155" s="39"/>
      <c r="G155" s="39"/>
      <c r="H155" s="40"/>
      <c r="I155" s="41" t="s">
        <v>45</v>
      </c>
      <c r="J155" s="42"/>
      <c r="K155" s="43"/>
      <c r="L155" s="43"/>
      <c r="M155" s="63"/>
      <c r="N155" s="63"/>
      <c r="O155" s="63"/>
      <c r="P155" s="67"/>
      <c r="Q155" s="68"/>
      <c r="R155" s="83"/>
      <c r="S155" s="70"/>
      <c r="T155" s="70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41" t="s">
        <v>46</v>
      </c>
      <c r="J156" s="42"/>
      <c r="K156" s="43"/>
      <c r="L156" s="43"/>
      <c r="M156" s="62"/>
      <c r="N156" s="62"/>
      <c r="O156" s="62"/>
      <c r="P156" s="67"/>
      <c r="Q156" s="68"/>
      <c r="R156" s="69">
        <v>760482.4</v>
      </c>
      <c r="S156" s="69">
        <f>SUM(S160)</f>
        <v>690355.9</v>
      </c>
      <c r="T156" s="69">
        <f>+S156/R156*100</f>
        <v>90.77868205759923</v>
      </c>
      <c r="U156" s="1"/>
    </row>
    <row r="157" spans="1:21" ht="23.25">
      <c r="A157" s="1"/>
      <c r="B157" s="39"/>
      <c r="C157" s="45"/>
      <c r="D157" s="45"/>
      <c r="E157" s="45"/>
      <c r="F157" s="45"/>
      <c r="G157" s="45"/>
      <c r="H157" s="41"/>
      <c r="I157" s="41"/>
      <c r="J157" s="42"/>
      <c r="K157" s="43"/>
      <c r="L157" s="43"/>
      <c r="M157" s="63"/>
      <c r="N157" s="63"/>
      <c r="O157" s="63"/>
      <c r="P157" s="67"/>
      <c r="Q157" s="68"/>
      <c r="R157" s="83"/>
      <c r="S157" s="70"/>
      <c r="T157" s="70"/>
      <c r="U157" s="1"/>
    </row>
    <row r="158" spans="1:21" ht="23.25">
      <c r="A158" s="1"/>
      <c r="B158" s="39"/>
      <c r="C158" s="39"/>
      <c r="D158" s="39"/>
      <c r="E158" s="84" t="s">
        <v>47</v>
      </c>
      <c r="F158" s="39"/>
      <c r="G158" s="39"/>
      <c r="H158" s="40"/>
      <c r="I158" s="41" t="s">
        <v>48</v>
      </c>
      <c r="J158" s="42"/>
      <c r="K158" s="43"/>
      <c r="L158" s="43"/>
      <c r="M158" s="62"/>
      <c r="N158" s="62"/>
      <c r="O158" s="62"/>
      <c r="P158" s="67"/>
      <c r="Q158" s="68"/>
      <c r="R158" s="83"/>
      <c r="S158" s="70"/>
      <c r="T158" s="70"/>
      <c r="U158" s="1"/>
    </row>
    <row r="159" spans="1:21" ht="23.25">
      <c r="A159" s="1"/>
      <c r="B159" s="39"/>
      <c r="C159" s="45"/>
      <c r="D159" s="45"/>
      <c r="E159" s="45"/>
      <c r="F159" s="45"/>
      <c r="G159" s="45"/>
      <c r="H159" s="41"/>
      <c r="I159" s="41"/>
      <c r="J159" s="42"/>
      <c r="K159" s="43"/>
      <c r="L159" s="43"/>
      <c r="M159" s="63"/>
      <c r="N159" s="63"/>
      <c r="O159" s="63"/>
      <c r="P159" s="67"/>
      <c r="Q159" s="68"/>
      <c r="R159" s="69"/>
      <c r="S159" s="69"/>
      <c r="T159" s="69"/>
      <c r="U159" s="1"/>
    </row>
    <row r="160" spans="1:21" ht="23.25">
      <c r="A160" s="1"/>
      <c r="B160" s="39"/>
      <c r="C160" s="39"/>
      <c r="D160" s="39"/>
      <c r="E160" s="39"/>
      <c r="F160" s="84" t="s">
        <v>104</v>
      </c>
      <c r="G160" s="45"/>
      <c r="H160" s="41"/>
      <c r="I160" s="41" t="s">
        <v>105</v>
      </c>
      <c r="J160" s="42"/>
      <c r="K160" s="43"/>
      <c r="L160" s="43"/>
      <c r="M160" s="63"/>
      <c r="N160" s="63"/>
      <c r="O160" s="63"/>
      <c r="P160" s="67"/>
      <c r="Q160" s="68"/>
      <c r="R160" s="83">
        <v>760482.4</v>
      </c>
      <c r="S160" s="70">
        <v>690355.9</v>
      </c>
      <c r="T160" s="70">
        <f>+S160/R160*100</f>
        <v>90.77868205759923</v>
      </c>
      <c r="U160" s="1"/>
    </row>
    <row r="161" spans="1:21" ht="23.25">
      <c r="A161" s="1"/>
      <c r="B161" s="39"/>
      <c r="C161" s="39"/>
      <c r="D161" s="39"/>
      <c r="E161" s="39"/>
      <c r="F161" s="39"/>
      <c r="G161" s="39"/>
      <c r="H161" s="40"/>
      <c r="I161" s="41"/>
      <c r="J161" s="42"/>
      <c r="K161" s="43"/>
      <c r="L161" s="43"/>
      <c r="M161" s="62"/>
      <c r="N161" s="62"/>
      <c r="O161" s="62"/>
      <c r="P161" s="67"/>
      <c r="Q161" s="68"/>
      <c r="R161" s="69"/>
      <c r="S161" s="69"/>
      <c r="T161" s="69"/>
      <c r="U161" s="1"/>
    </row>
    <row r="162" spans="1:21" ht="23.25">
      <c r="A162" s="1"/>
      <c r="B162" s="39"/>
      <c r="C162" s="39"/>
      <c r="D162" s="39"/>
      <c r="E162" s="39"/>
      <c r="F162" s="39"/>
      <c r="G162" s="84" t="s">
        <v>51</v>
      </c>
      <c r="H162" s="40"/>
      <c r="I162" s="41" t="s">
        <v>52</v>
      </c>
      <c r="J162" s="42"/>
      <c r="K162" s="43"/>
      <c r="L162" s="43"/>
      <c r="M162" s="62"/>
      <c r="N162" s="62"/>
      <c r="O162" s="62"/>
      <c r="P162" s="67"/>
      <c r="Q162" s="68"/>
      <c r="R162" s="69">
        <v>136296.4</v>
      </c>
      <c r="S162" s="69">
        <v>101416.6</v>
      </c>
      <c r="T162" s="69">
        <f>+S162/R162*100</f>
        <v>74.4088618628225</v>
      </c>
      <c r="U162" s="1"/>
    </row>
    <row r="163" spans="1:21" ht="23.25">
      <c r="A163" s="1"/>
      <c r="B163" s="39"/>
      <c r="C163" s="45"/>
      <c r="D163" s="45"/>
      <c r="E163" s="45"/>
      <c r="F163" s="45"/>
      <c r="G163" s="45"/>
      <c r="H163" s="41"/>
      <c r="I163" s="41"/>
      <c r="J163" s="42"/>
      <c r="K163" s="43"/>
      <c r="L163" s="43"/>
      <c r="M163" s="63"/>
      <c r="N163" s="63"/>
      <c r="O163" s="63"/>
      <c r="P163" s="67"/>
      <c r="Q163" s="68"/>
      <c r="R163" s="83"/>
      <c r="S163" s="70"/>
      <c r="T163" s="70"/>
      <c r="U163" s="1"/>
    </row>
    <row r="164" spans="1:21" ht="23.25">
      <c r="A164" s="1"/>
      <c r="B164" s="39"/>
      <c r="C164" s="39"/>
      <c r="D164" s="39"/>
      <c r="E164" s="39"/>
      <c r="F164" s="39"/>
      <c r="G164" s="84" t="s">
        <v>53</v>
      </c>
      <c r="H164" s="40"/>
      <c r="I164" s="41" t="s">
        <v>54</v>
      </c>
      <c r="J164" s="42"/>
      <c r="K164" s="43"/>
      <c r="L164" s="43"/>
      <c r="M164" s="62"/>
      <c r="N164" s="62"/>
      <c r="O164" s="62"/>
      <c r="P164" s="67"/>
      <c r="Q164" s="68"/>
      <c r="R164" s="69"/>
      <c r="S164" s="69"/>
      <c r="T164" s="69"/>
      <c r="U164" s="1"/>
    </row>
    <row r="165" spans="1:21" ht="23.25">
      <c r="A165" s="1"/>
      <c r="B165" s="39"/>
      <c r="C165" s="39"/>
      <c r="D165" s="39"/>
      <c r="E165" s="39"/>
      <c r="F165" s="39"/>
      <c r="G165" s="39"/>
      <c r="H165" s="41"/>
      <c r="I165" s="41" t="s">
        <v>55</v>
      </c>
      <c r="J165" s="42"/>
      <c r="K165" s="43"/>
      <c r="L165" s="43"/>
      <c r="M165" s="62"/>
      <c r="N165" s="62"/>
      <c r="O165" s="62"/>
      <c r="P165" s="67"/>
      <c r="Q165" s="68"/>
      <c r="R165" s="69">
        <v>624186</v>
      </c>
      <c r="S165" s="69">
        <v>588939.3</v>
      </c>
      <c r="T165" s="69">
        <f>+S165/R165*100</f>
        <v>94.35317357326183</v>
      </c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0"/>
      <c r="I166" s="41"/>
      <c r="J166" s="42"/>
      <c r="K166" s="43"/>
      <c r="L166" s="43"/>
      <c r="M166" s="62"/>
      <c r="N166" s="62"/>
      <c r="O166" s="62"/>
      <c r="P166" s="67"/>
      <c r="Q166" s="68"/>
      <c r="R166" s="69"/>
      <c r="S166" s="69"/>
      <c r="T166" s="69"/>
      <c r="U166" s="1"/>
    </row>
    <row r="167" spans="1:21" ht="23.25">
      <c r="A167" s="1"/>
      <c r="B167" s="39"/>
      <c r="C167" s="45"/>
      <c r="D167" s="45"/>
      <c r="E167" s="45"/>
      <c r="F167" s="45"/>
      <c r="G167" s="45"/>
      <c r="H167" s="41"/>
      <c r="I167" s="41" t="s">
        <v>77</v>
      </c>
      <c r="J167" s="42"/>
      <c r="K167" s="43" t="s">
        <v>58</v>
      </c>
      <c r="L167" s="43"/>
      <c r="M167" s="63"/>
      <c r="N167" s="63"/>
      <c r="O167" s="63"/>
      <c r="P167" s="67"/>
      <c r="Q167" s="68"/>
      <c r="R167" s="83"/>
      <c r="S167" s="70"/>
      <c r="T167" s="70"/>
      <c r="U167" s="1"/>
    </row>
    <row r="168" spans="1:21" ht="23.25">
      <c r="A168" s="1"/>
      <c r="B168" s="39"/>
      <c r="C168" s="39"/>
      <c r="D168" s="39"/>
      <c r="E168" s="39"/>
      <c r="F168" s="39"/>
      <c r="G168" s="39"/>
      <c r="H168" s="40"/>
      <c r="I168" s="41" t="s">
        <v>120</v>
      </c>
      <c r="J168" s="42"/>
      <c r="K168" s="43" t="s">
        <v>99</v>
      </c>
      <c r="L168" s="43"/>
      <c r="M168" s="62"/>
      <c r="N168" s="62"/>
      <c r="O168" s="62"/>
      <c r="P168" s="67"/>
      <c r="Q168" s="68"/>
      <c r="R168" s="69"/>
      <c r="S168" s="69"/>
      <c r="T168" s="69"/>
      <c r="U168" s="1"/>
    </row>
    <row r="169" spans="1:21" ht="23.25">
      <c r="A169" s="1"/>
      <c r="B169" s="39"/>
      <c r="C169" s="39"/>
      <c r="D169" s="39"/>
      <c r="E169" s="39"/>
      <c r="F169" s="39"/>
      <c r="G169" s="39"/>
      <c r="H169" s="40"/>
      <c r="I169" s="41"/>
      <c r="J169" s="42"/>
      <c r="K169" s="43" t="s">
        <v>106</v>
      </c>
      <c r="L169" s="43"/>
      <c r="M169" s="63"/>
      <c r="N169" s="63"/>
      <c r="O169" s="63"/>
      <c r="P169" s="67"/>
      <c r="Q169" s="68"/>
      <c r="R169" s="83"/>
      <c r="S169" s="70"/>
      <c r="T169" s="70"/>
      <c r="U169" s="1"/>
    </row>
    <row r="170" spans="1:21" ht="23.25">
      <c r="A170" s="1"/>
      <c r="B170" s="39"/>
      <c r="C170" s="45"/>
      <c r="D170" s="45"/>
      <c r="E170" s="45"/>
      <c r="F170" s="45"/>
      <c r="G170" s="45"/>
      <c r="H170" s="41"/>
      <c r="I170" s="41"/>
      <c r="J170" s="42"/>
      <c r="K170" s="43" t="s">
        <v>107</v>
      </c>
      <c r="L170" s="43"/>
      <c r="M170" s="62"/>
      <c r="N170" s="62"/>
      <c r="O170" s="62"/>
      <c r="P170" s="67"/>
      <c r="Q170" s="68"/>
      <c r="R170" s="69"/>
      <c r="S170" s="69"/>
      <c r="T170" s="69"/>
      <c r="U170" s="1"/>
    </row>
    <row r="171" spans="1:21" ht="23.25">
      <c r="A171" s="1"/>
      <c r="B171" s="39"/>
      <c r="C171" s="45"/>
      <c r="D171" s="45"/>
      <c r="E171" s="45"/>
      <c r="F171" s="45"/>
      <c r="G171" s="45"/>
      <c r="H171" s="41"/>
      <c r="I171" s="41"/>
      <c r="J171" s="42"/>
      <c r="K171" s="43" t="s">
        <v>108</v>
      </c>
      <c r="L171" s="43"/>
      <c r="M171" s="63"/>
      <c r="N171" s="63"/>
      <c r="O171" s="63"/>
      <c r="P171" s="67"/>
      <c r="Q171" s="68"/>
      <c r="R171" s="83"/>
      <c r="S171" s="70"/>
      <c r="T171" s="70"/>
      <c r="U171" s="1"/>
    </row>
    <row r="172" spans="1:21" ht="23.25">
      <c r="A172" s="1"/>
      <c r="B172" s="39"/>
      <c r="C172" s="39"/>
      <c r="D172" s="39"/>
      <c r="E172" s="39"/>
      <c r="F172" s="39"/>
      <c r="G172" s="39"/>
      <c r="H172" s="40"/>
      <c r="I172" s="41"/>
      <c r="J172" s="42"/>
      <c r="K172" s="43" t="s">
        <v>109</v>
      </c>
      <c r="L172" s="43"/>
      <c r="M172" s="62"/>
      <c r="N172" s="62"/>
      <c r="O172" s="62"/>
      <c r="P172" s="67"/>
      <c r="Q172" s="68"/>
      <c r="R172" s="69"/>
      <c r="S172" s="69"/>
      <c r="T172" s="69"/>
      <c r="U172" s="1"/>
    </row>
    <row r="173" spans="1:21" ht="23.25">
      <c r="A173" s="1"/>
      <c r="B173" s="39"/>
      <c r="C173" s="39"/>
      <c r="D173" s="39"/>
      <c r="E173" s="39"/>
      <c r="F173" s="39"/>
      <c r="G173" s="39"/>
      <c r="H173" s="40"/>
      <c r="I173" s="41"/>
      <c r="J173" s="42"/>
      <c r="K173" s="43" t="s">
        <v>110</v>
      </c>
      <c r="L173" s="43" t="s">
        <v>60</v>
      </c>
      <c r="M173" s="86">
        <v>100</v>
      </c>
      <c r="N173" s="86">
        <v>100</v>
      </c>
      <c r="O173" s="86">
        <v>90.8</v>
      </c>
      <c r="P173" s="67">
        <f>+O173/M173*100</f>
        <v>90.8</v>
      </c>
      <c r="Q173" s="68">
        <f>+O173/N173*100</f>
        <v>90.8</v>
      </c>
      <c r="R173" s="69">
        <v>624186</v>
      </c>
      <c r="S173" s="69">
        <v>588939.3</v>
      </c>
      <c r="T173" s="69">
        <v>94.4</v>
      </c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/>
      <c r="J174" s="42"/>
      <c r="K174" s="43"/>
      <c r="L174" s="43"/>
      <c r="M174" s="62"/>
      <c r="N174" s="62"/>
      <c r="O174" s="62"/>
      <c r="P174" s="67"/>
      <c r="Q174" s="68"/>
      <c r="R174" s="69"/>
      <c r="S174" s="69"/>
      <c r="T174" s="69"/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87" t="s">
        <v>111</v>
      </c>
      <c r="J175" s="42"/>
      <c r="K175" s="43"/>
      <c r="L175" s="43"/>
      <c r="M175" s="62"/>
      <c r="N175" s="62"/>
      <c r="O175" s="62"/>
      <c r="P175" s="67"/>
      <c r="Q175" s="68"/>
      <c r="R175" s="69"/>
      <c r="S175" s="69"/>
      <c r="T175" s="69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87" t="s">
        <v>112</v>
      </c>
      <c r="J176" s="42"/>
      <c r="K176" s="43"/>
      <c r="L176" s="43"/>
      <c r="M176" s="62"/>
      <c r="N176" s="62"/>
      <c r="O176" s="62"/>
      <c r="P176" s="67"/>
      <c r="Q176" s="68"/>
      <c r="R176" s="88">
        <v>8497731.2</v>
      </c>
      <c r="S176" s="88">
        <f>+S22+S42+S74+S109+S127+S160</f>
        <v>10739337.6</v>
      </c>
      <c r="T176" s="88">
        <f>+S176/R176*100</f>
        <v>126.3788809888456</v>
      </c>
      <c r="U176" s="1"/>
    </row>
    <row r="177" spans="1:21" ht="23.25">
      <c r="A177" s="1"/>
      <c r="B177" s="39"/>
      <c r="C177" s="39"/>
      <c r="D177" s="39"/>
      <c r="E177" s="39"/>
      <c r="F177" s="39"/>
      <c r="G177" s="39"/>
      <c r="H177" s="40"/>
      <c r="I177" s="41"/>
      <c r="J177" s="42"/>
      <c r="K177" s="43"/>
      <c r="L177" s="43"/>
      <c r="M177" s="62"/>
      <c r="N177" s="62"/>
      <c r="O177" s="62"/>
      <c r="P177" s="67"/>
      <c r="Q177" s="68"/>
      <c r="R177" s="69"/>
      <c r="S177" s="69"/>
      <c r="T177" s="69"/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87" t="s">
        <v>126</v>
      </c>
      <c r="J178" s="42"/>
      <c r="K178" s="43"/>
      <c r="L178" s="43"/>
      <c r="M178" s="62"/>
      <c r="N178" s="62"/>
      <c r="O178" s="62"/>
      <c r="P178" s="67"/>
      <c r="Q178" s="68"/>
      <c r="R178" s="69"/>
      <c r="S178" s="69"/>
      <c r="T178" s="69"/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 t="s">
        <v>127</v>
      </c>
      <c r="J179" s="42"/>
      <c r="K179" s="43"/>
      <c r="L179" s="43"/>
      <c r="M179" s="62"/>
      <c r="N179" s="62"/>
      <c r="O179" s="62"/>
      <c r="P179" s="67"/>
      <c r="Q179" s="68"/>
      <c r="R179" s="88">
        <v>8497731.2</v>
      </c>
      <c r="S179" s="88">
        <v>10739337.6</v>
      </c>
      <c r="T179" s="88">
        <v>126.4</v>
      </c>
      <c r="U179" s="1"/>
    </row>
    <row r="180" spans="1:21" ht="23.25">
      <c r="A180" s="1"/>
      <c r="B180" s="46"/>
      <c r="C180" s="46"/>
      <c r="D180" s="46"/>
      <c r="E180" s="46"/>
      <c r="F180" s="46"/>
      <c r="G180" s="46"/>
      <c r="H180" s="47"/>
      <c r="I180" s="48" t="s">
        <v>128</v>
      </c>
      <c r="J180" s="49"/>
      <c r="K180" s="50"/>
      <c r="L180" s="50"/>
      <c r="M180" s="64"/>
      <c r="N180" s="64"/>
      <c r="O180" s="64"/>
      <c r="P180" s="71"/>
      <c r="Q180" s="72"/>
      <c r="R180" s="73"/>
      <c r="S180" s="73"/>
      <c r="T180" s="73"/>
      <c r="U180" s="1"/>
    </row>
    <row r="181" spans="1:21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31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33</v>
      </c>
      <c r="L65495" s="15" t="s">
        <v>16</v>
      </c>
      <c r="M65495" s="59"/>
      <c r="N65495" s="60"/>
      <c r="O65495" s="61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2001-05-14T22:14:50Z</cp:lastPrinted>
  <dcterms:created xsi:type="dcterms:W3CDTF">1998-09-04T00:15:37Z</dcterms:created>
  <dcterms:modified xsi:type="dcterms:W3CDTF">2001-06-07T00:42:15Z</dcterms:modified>
  <cp:category/>
  <cp:version/>
  <cp:contentType/>
  <cp:contentStatus/>
</cp:coreProperties>
</file>