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'Hoja1'!$A$1:$U$180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<sst xmlns="http://schemas.openxmlformats.org/spreadsheetml/2006/main" count="323" uniqueCount="133">
  <si>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</si>
  <si>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</si>
  <si>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</si>
  <si>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</si>
  <si>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</si>
  <si>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</si>
  <si>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</si>
  <si>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</si>
  <si>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</si>
  <si>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</si>
  <si>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</si>
  <si>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</si>
  <si>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</si>
  <si>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</si>
  <si>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</si>
  <si>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</si>
  <si>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UNIDAD</t>
  </si>
  <si>
    <t>DE</t>
  </si>
  <si>
    <t>MEDIDA</t>
  </si>
  <si>
    <t>INDICADOR</t>
  </si>
  <si>
    <t>P3AP265F</t>
  </si>
  <si>
    <t>EJERCICIO PROGRAMATICO DEL GASTO DEVENGADO DE  ORGANISMOS Y EMPRESAS DE CONTROL PRESUPUESTARIO DIRECTO</t>
  </si>
  <si>
    <t>CATEGORIAS</t>
  </si>
  <si>
    <t>PROGRAMATICAS</t>
  </si>
  <si>
    <t>Alc./</t>
  </si>
  <si>
    <t>Orig.</t>
  </si>
  <si>
    <t>Modif.</t>
  </si>
  <si>
    <t>Ejer./Orig.</t>
  </si>
  <si>
    <t>Porcentaje de</t>
  </si>
  <si>
    <t>Cumplimiento</t>
  </si>
  <si>
    <t>CUENTA DE LA HACIENDA PUBLICA FEDERAL DE 2000</t>
  </si>
  <si>
    <t>INDICADORES ESTRATEGICOS</t>
  </si>
  <si>
    <t>METAS ANUALES</t>
  </si>
  <si>
    <t>NOMBRE</t>
  </si>
  <si>
    <t>DEL</t>
  </si>
  <si>
    <t>(Miles de Pesos con un Decimal)</t>
  </si>
  <si>
    <t xml:space="preserve">S E C T O R :  ENERGIA </t>
  </si>
  <si>
    <t>SEGURIDAD SOCIAL</t>
  </si>
  <si>
    <t>Pensiones y Jubilaciones</t>
  </si>
  <si>
    <t>Proporcionar prestaciones económicas</t>
  </si>
  <si>
    <t>Medio Ambiente</t>
  </si>
  <si>
    <t xml:space="preserve">Programa de Desarrollo y Reestructuración </t>
  </si>
  <si>
    <t>Desarrollar y construir infraestructura básica</t>
  </si>
  <si>
    <t>Programas operacionales de obras</t>
  </si>
  <si>
    <t>ENERGÍA</t>
  </si>
  <si>
    <t>Hidrocarburos</t>
  </si>
  <si>
    <t>del Sector de la Energía</t>
  </si>
  <si>
    <t>Comercializar petróleo, gas, petrolíferos y</t>
  </si>
  <si>
    <t>petroquímicos</t>
  </si>
  <si>
    <t>09</t>
  </si>
  <si>
    <t>02</t>
  </si>
  <si>
    <t>17</t>
  </si>
  <si>
    <t>423</t>
  </si>
  <si>
    <t>14</t>
  </si>
  <si>
    <t>01</t>
  </si>
  <si>
    <t>437</t>
  </si>
  <si>
    <t>I002</t>
  </si>
  <si>
    <t>N000</t>
  </si>
  <si>
    <t>15</t>
  </si>
  <si>
    <t>444</t>
  </si>
  <si>
    <t xml:space="preserve">Producir petróleo, gas, petrolíferos y </t>
  </si>
  <si>
    <t>Otros programas operacionales de inversión</t>
  </si>
  <si>
    <t>Etileno y sus derivados</t>
  </si>
  <si>
    <t xml:space="preserve">TOTAL DEL GASTO PROGRAMABLE </t>
  </si>
  <si>
    <t>DEVENGADO</t>
  </si>
  <si>
    <t>506</t>
  </si>
  <si>
    <t>I003</t>
  </si>
  <si>
    <t>K013</t>
  </si>
  <si>
    <t>K014</t>
  </si>
  <si>
    <t>701</t>
  </si>
  <si>
    <t>000</t>
  </si>
  <si>
    <t>Programa Normal de Operación</t>
  </si>
  <si>
    <t>00</t>
  </si>
  <si>
    <t>Subfunción de Servicios Compartidos</t>
  </si>
  <si>
    <t>602</t>
  </si>
  <si>
    <t>Auditar a la Gestión Pública</t>
  </si>
  <si>
    <t>Origen de los Recursos:</t>
  </si>
  <si>
    <t>Indice de co-</t>
  </si>
  <si>
    <t>mercialización</t>
  </si>
  <si>
    <t>cos</t>
  </si>
  <si>
    <t xml:space="preserve">bertura de </t>
  </si>
  <si>
    <t xml:space="preserve">prestaciones </t>
  </si>
  <si>
    <t>económicas a</t>
  </si>
  <si>
    <t xml:space="preserve">pensionados </t>
  </si>
  <si>
    <t>y jubilados</t>
  </si>
  <si>
    <t>Indice de a-</t>
  </si>
  <si>
    <t xml:space="preserve">Indicador de </t>
  </si>
  <si>
    <t>Eficiencia</t>
  </si>
  <si>
    <t>Indice de  co-</t>
  </si>
  <si>
    <t>de petroquími</t>
  </si>
  <si>
    <t>Indice de pro-</t>
  </si>
  <si>
    <t>Indice de efi-</t>
  </si>
  <si>
    <t>ciencia admi-</t>
  </si>
  <si>
    <t>nistrativa y fi-</t>
  </si>
  <si>
    <t>nanciera</t>
  </si>
  <si>
    <t>HOJA  3  DE  4  .</t>
  </si>
  <si>
    <t>HOJA  2  DE  4  .</t>
  </si>
  <si>
    <t>FORMULA DEL INDICADOR: (50% AI 444) +</t>
  </si>
  <si>
    <t>(50% AI 506)</t>
  </si>
  <si>
    <t>vance en  a-</t>
  </si>
  <si>
    <t>tención de re-</t>
  </si>
  <si>
    <t>comendacio-</t>
  </si>
  <si>
    <t>nes</t>
  </si>
  <si>
    <t>Administrar recursos humanos, materiales y</t>
  </si>
  <si>
    <t>financieros</t>
  </si>
  <si>
    <t xml:space="preserve">ducción de </t>
  </si>
  <si>
    <t>petroquími-</t>
  </si>
  <si>
    <t>Porciento</t>
  </si>
  <si>
    <t>Programa de Desarrollo y Reestructuración</t>
  </si>
  <si>
    <t>Actividad institucional no asociada a proyec-</t>
  </si>
  <si>
    <t>tos.</t>
  </si>
  <si>
    <t>MEDIO AMBIENTE Y RECURSOS NATURA-</t>
  </si>
  <si>
    <t>LES</t>
  </si>
  <si>
    <t>Actividad Institucional no asociada a proyec-</t>
  </si>
  <si>
    <t>lías programadas en el período.</t>
  </si>
  <si>
    <t>FORMULA DEL INDICADOR: No. de anoma-</t>
  </si>
  <si>
    <t>lías corregidas en el período/ No. de anoma -</t>
  </si>
  <si>
    <t>del Sector Energía</t>
  </si>
  <si>
    <t>Actividad Institucional no asociada a proyec -</t>
  </si>
  <si>
    <t>Actividad institucional no asociada a proyec -</t>
  </si>
  <si>
    <t>lizadas/ MTA Programadas</t>
  </si>
  <si>
    <t>FORMULA DEL INDICADOR: MTA Produci -</t>
  </si>
  <si>
    <t>das /MTA Programadas</t>
  </si>
  <si>
    <t>FORMULA DEL INDICADOR: MTA Comercia-</t>
  </si>
  <si>
    <t>Amoníaco y sus derivados</t>
  </si>
  <si>
    <t xml:space="preserve">FORMULA  DEL INDICADOR: Gasto del </t>
  </si>
  <si>
    <t>período /Presupuesto total de operación</t>
  </si>
  <si>
    <r>
      <t xml:space="preserve">  </t>
    </r>
    <r>
      <rPr>
        <u val="single"/>
        <sz val="19"/>
        <rFont val="Arial"/>
        <family val="2"/>
      </rPr>
      <t>Recursos Propios</t>
    </r>
  </si>
  <si>
    <t xml:space="preserve">FORMULA DEL INDICADOR: Número de </t>
  </si>
  <si>
    <t xml:space="preserve"> E N T I D A D :  PEMEX PETROQUIMICA  (CONSOLIDADO)</t>
  </si>
  <si>
    <t xml:space="preserve">Pensionados rem / total de Pensionados </t>
  </si>
  <si>
    <t>HOJA  4   DE 4   .</t>
  </si>
  <si>
    <t>NOTA: Puede haber diferencias en los montos presupuestarios, debido al redondeo de cifras.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</si>
</sst>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  <numFmt numFmtId="176" formatCode="_-[$€-2]* #,##0.00_-;\-[$€-2]* #,##0.00_-;_-[$€-2]* &quot;-&quot;??_-"/>
    <numFmt numFmtId="177" formatCode="#,##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176" fontId="2" fillId="0" borderId="0" xfId="15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173" fontId="1" fillId="0" borderId="15" xfId="0" applyNumberFormat="1" applyFont="1" applyFill="1" applyBorder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7" width="8.69140625" style="0" customWidth="1"/>
    <col min="18" max="19" width="15.69140625" style="0" customWidth="1"/>
    <col min="20" max="20" width="12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4"/>
      <c r="U1" s="1"/>
    </row>
    <row r="2" spans="1:21" ht="23.25">
      <c r="A2" s="1"/>
      <c r="B2" s="2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5"/>
      <c r="U2" s="1"/>
    </row>
    <row r="3" spans="1:21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1"/>
    </row>
    <row r="4" spans="1:21" ht="23.25">
      <c r="A4" s="1"/>
      <c r="B4" s="5" t="s">
        <v>129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36</v>
      </c>
      <c r="O4" s="6"/>
      <c r="P4" s="6"/>
      <c r="Q4" s="6"/>
      <c r="R4" s="6"/>
      <c r="S4" s="6"/>
      <c r="T4" s="7"/>
      <c r="U4" s="1"/>
    </row>
    <row r="5" spans="1:21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>
      <c r="A6" s="1"/>
      <c r="B6" s="52"/>
      <c r="C6" s="8"/>
      <c r="D6" s="8"/>
      <c r="E6" s="8"/>
      <c r="F6" s="8"/>
      <c r="G6" s="8"/>
      <c r="H6" s="53"/>
      <c r="I6" s="10"/>
      <c r="J6" s="11"/>
      <c r="K6" s="52" t="s">
        <v>31</v>
      </c>
      <c r="L6" s="55"/>
      <c r="M6" s="55"/>
      <c r="N6" s="55"/>
      <c r="O6" s="55"/>
      <c r="P6" s="55"/>
      <c r="Q6" s="55"/>
      <c r="R6" s="14"/>
      <c r="S6" s="8"/>
      <c r="T6" s="9"/>
      <c r="U6" s="1"/>
    </row>
    <row r="7" spans="1:21" ht="23.25">
      <c r="A7" s="1"/>
      <c r="B7" s="19" t="s">
        <v>22</v>
      </c>
      <c r="C7" s="16"/>
      <c r="D7" s="16"/>
      <c r="E7" s="16"/>
      <c r="F7" s="16"/>
      <c r="G7" s="16"/>
      <c r="H7" s="54"/>
      <c r="I7" s="1"/>
      <c r="J7" s="18"/>
      <c r="K7" s="56"/>
      <c r="L7" s="57"/>
      <c r="M7" s="12" t="s">
        <v>32</v>
      </c>
      <c r="N7" s="12"/>
      <c r="O7" s="12"/>
      <c r="P7" s="12"/>
      <c r="Q7" s="13"/>
      <c r="R7" s="19" t="s">
        <v>0</v>
      </c>
      <c r="S7" s="16"/>
      <c r="T7" s="17"/>
      <c r="U7" s="1"/>
    </row>
    <row r="8" spans="1:21" ht="23.25">
      <c r="A8" s="1"/>
      <c r="B8" s="23" t="s">
        <v>23</v>
      </c>
      <c r="C8" s="20"/>
      <c r="D8" s="20"/>
      <c r="E8" s="20"/>
      <c r="F8" s="20"/>
      <c r="G8" s="20"/>
      <c r="H8" s="54"/>
      <c r="I8" s="22" t="s">
        <v>1</v>
      </c>
      <c r="J8" s="18"/>
      <c r="K8" s="15" t="s">
        <v>33</v>
      </c>
      <c r="L8" s="15" t="s">
        <v>16</v>
      </c>
      <c r="M8" s="58"/>
      <c r="N8" s="59"/>
      <c r="O8" s="60"/>
      <c r="P8" s="15" t="s">
        <v>28</v>
      </c>
      <c r="Q8" s="17"/>
      <c r="R8" s="23" t="s">
        <v>35</v>
      </c>
      <c r="S8" s="20"/>
      <c r="T8" s="21"/>
      <c r="U8" s="1"/>
    </row>
    <row r="9" spans="1:21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34</v>
      </c>
      <c r="L9" s="27" t="s">
        <v>17</v>
      </c>
      <c r="M9" s="28" t="s">
        <v>4</v>
      </c>
      <c r="N9" s="30" t="s">
        <v>5</v>
      </c>
      <c r="O9" s="28" t="s">
        <v>6</v>
      </c>
      <c r="P9" s="23" t="s">
        <v>29</v>
      </c>
      <c r="Q9" s="20"/>
      <c r="R9" s="58"/>
      <c r="S9" s="24"/>
      <c r="T9" s="26" t="s">
        <v>2</v>
      </c>
      <c r="U9" s="1"/>
    </row>
    <row r="10" spans="1:21" ht="23.25">
      <c r="A10" s="1"/>
      <c r="B10" s="27" t="s">
        <v>11</v>
      </c>
      <c r="C10" s="27" t="s">
        <v>12</v>
      </c>
      <c r="D10" s="27" t="s">
        <v>13</v>
      </c>
      <c r="E10" s="27" t="s">
        <v>14</v>
      </c>
      <c r="F10" s="28" t="s">
        <v>15</v>
      </c>
      <c r="G10" s="27" t="s">
        <v>3</v>
      </c>
      <c r="H10" s="24"/>
      <c r="I10" s="1"/>
      <c r="J10" s="18"/>
      <c r="K10" s="22" t="s">
        <v>19</v>
      </c>
      <c r="L10" s="28" t="s">
        <v>18</v>
      </c>
      <c r="M10" s="28"/>
      <c r="N10" s="28"/>
      <c r="O10" s="28"/>
      <c r="P10" s="22" t="s">
        <v>24</v>
      </c>
      <c r="Q10" s="29" t="s">
        <v>24</v>
      </c>
      <c r="R10" s="28" t="s">
        <v>4</v>
      </c>
      <c r="S10" s="27" t="s">
        <v>7</v>
      </c>
      <c r="T10" s="26" t="s">
        <v>8</v>
      </c>
      <c r="U10" s="1"/>
    </row>
    <row r="11" spans="1:21" ht="23.25">
      <c r="A11" s="1"/>
      <c r="B11" s="31"/>
      <c r="C11" s="31"/>
      <c r="D11" s="31"/>
      <c r="E11" s="31"/>
      <c r="F11" s="32"/>
      <c r="G11" s="31"/>
      <c r="H11" s="31"/>
      <c r="I11" s="33"/>
      <c r="J11" s="34"/>
      <c r="K11" s="35"/>
      <c r="L11" s="36"/>
      <c r="M11" s="36"/>
      <c r="N11" s="36"/>
      <c r="O11" s="36"/>
      <c r="P11" s="35" t="s">
        <v>25</v>
      </c>
      <c r="Q11" s="37" t="s">
        <v>26</v>
      </c>
      <c r="R11" s="32"/>
      <c r="S11" s="31"/>
      <c r="T11" s="36" t="s">
        <v>27</v>
      </c>
      <c r="U11" s="1"/>
    </row>
    <row r="12" spans="1:21" ht="23.25">
      <c r="A12" s="1"/>
      <c r="B12" s="38"/>
      <c r="C12" s="38"/>
      <c r="D12" s="38"/>
      <c r="E12" s="38"/>
      <c r="F12" s="39"/>
      <c r="G12" s="38"/>
      <c r="H12" s="40"/>
      <c r="I12" s="41"/>
      <c r="J12" s="42"/>
      <c r="K12" s="43"/>
      <c r="L12" s="43"/>
      <c r="M12" s="61"/>
      <c r="N12" s="61"/>
      <c r="O12" s="61"/>
      <c r="P12" s="66"/>
      <c r="Q12" s="67"/>
      <c r="R12" s="68"/>
      <c r="S12" s="68"/>
      <c r="T12" s="68"/>
      <c r="U12" s="1"/>
    </row>
    <row r="13" spans="1:21" ht="23.25">
      <c r="A13" s="1"/>
      <c r="B13" s="38" t="s">
        <v>49</v>
      </c>
      <c r="C13" s="38"/>
      <c r="D13" s="38"/>
      <c r="E13" s="38"/>
      <c r="F13" s="39"/>
      <c r="G13" s="38"/>
      <c r="H13" s="40"/>
      <c r="I13" s="41" t="s">
        <v>37</v>
      </c>
      <c r="J13" s="42"/>
      <c r="K13" s="43"/>
      <c r="L13" s="43"/>
      <c r="M13" s="68">
        <f>M15</f>
        <v>0</v>
      </c>
      <c r="N13" s="68">
        <f>N15</f>
        <v>0</v>
      </c>
      <c r="O13" s="68">
        <f>O15</f>
        <v>0</v>
      </c>
      <c r="P13" s="66"/>
      <c r="Q13" s="67"/>
      <c r="R13" s="68">
        <f>R15</f>
        <v>408400</v>
      </c>
      <c r="S13" s="68">
        <f>S15</f>
        <v>343500</v>
      </c>
      <c r="T13" s="68">
        <f>(S13/R13)*100</f>
        <v>84.10871694417239</v>
      </c>
      <c r="U13" s="1"/>
    </row>
    <row r="14" spans="1:21" ht="23.25">
      <c r="A14" s="1"/>
      <c r="B14" s="39"/>
      <c r="C14" s="39"/>
      <c r="D14" s="39"/>
      <c r="E14" s="39"/>
      <c r="F14" s="39"/>
      <c r="G14" s="39"/>
      <c r="H14" s="40"/>
      <c r="I14" s="41"/>
      <c r="J14" s="42"/>
      <c r="K14" s="43"/>
      <c r="L14" s="43"/>
      <c r="M14" s="61"/>
      <c r="N14" s="61"/>
      <c r="O14" s="61"/>
      <c r="P14" s="66"/>
      <c r="Q14" s="67"/>
      <c r="R14" s="68"/>
      <c r="S14" s="68"/>
      <c r="T14" s="68"/>
      <c r="U14" s="1"/>
    </row>
    <row r="15" spans="1:21" ht="23.25">
      <c r="A15" s="1"/>
      <c r="B15" s="39"/>
      <c r="C15" s="39" t="s">
        <v>50</v>
      </c>
      <c r="D15" s="39"/>
      <c r="E15" s="39"/>
      <c r="F15" s="39"/>
      <c r="G15" s="39"/>
      <c r="H15" s="40"/>
      <c r="I15" s="83" t="s">
        <v>38</v>
      </c>
      <c r="J15" s="42"/>
      <c r="K15" s="43"/>
      <c r="L15" s="43"/>
      <c r="M15" s="68">
        <f>M18</f>
        <v>0</v>
      </c>
      <c r="N15" s="68">
        <f>N18</f>
        <v>0</v>
      </c>
      <c r="O15" s="68">
        <f>O18</f>
        <v>0</v>
      </c>
      <c r="P15" s="66"/>
      <c r="Q15" s="67"/>
      <c r="R15" s="68">
        <f>R18</f>
        <v>408400</v>
      </c>
      <c r="S15" s="68">
        <f>S18</f>
        <v>343500</v>
      </c>
      <c r="T15" s="68">
        <f>(S15/R15)*100</f>
        <v>84.10871694417239</v>
      </c>
      <c r="U15" s="1"/>
    </row>
    <row r="16" spans="1:21" ht="23.25">
      <c r="A16" s="1"/>
      <c r="B16" s="39"/>
      <c r="C16" s="39"/>
      <c r="D16" s="39"/>
      <c r="E16" s="39"/>
      <c r="F16" s="39"/>
      <c r="G16" s="39"/>
      <c r="H16" s="40"/>
      <c r="I16" s="41"/>
      <c r="J16" s="42"/>
      <c r="K16" s="43"/>
      <c r="L16" s="43"/>
      <c r="M16" s="61"/>
      <c r="N16" s="61"/>
      <c r="O16" s="61"/>
      <c r="P16" s="66"/>
      <c r="Q16" s="67"/>
      <c r="R16" s="68"/>
      <c r="S16" s="68"/>
      <c r="T16" s="68"/>
      <c r="U16" s="1"/>
    </row>
    <row r="17" spans="1:21" ht="23.25">
      <c r="A17" s="1"/>
      <c r="B17" s="39"/>
      <c r="C17" s="39"/>
      <c r="D17" s="39" t="s">
        <v>51</v>
      </c>
      <c r="E17" s="39"/>
      <c r="F17" s="39"/>
      <c r="G17" s="39"/>
      <c r="H17" s="40"/>
      <c r="I17" s="41" t="s">
        <v>108</v>
      </c>
      <c r="J17" s="42"/>
      <c r="K17" s="43"/>
      <c r="L17" s="43"/>
      <c r="M17" s="61"/>
      <c r="N17" s="61"/>
      <c r="O17" s="61"/>
      <c r="P17" s="66"/>
      <c r="Q17" s="67"/>
      <c r="R17" s="68"/>
      <c r="S17" s="68"/>
      <c r="T17" s="68"/>
      <c r="U17" s="1"/>
    </row>
    <row r="18" spans="1:21" ht="23.25">
      <c r="A18" s="1"/>
      <c r="B18" s="39"/>
      <c r="C18" s="39"/>
      <c r="D18" s="39"/>
      <c r="E18" s="39"/>
      <c r="F18" s="39"/>
      <c r="G18" s="39"/>
      <c r="H18" s="40"/>
      <c r="I18" s="41" t="s">
        <v>46</v>
      </c>
      <c r="J18" s="42"/>
      <c r="K18" s="43"/>
      <c r="L18" s="43"/>
      <c r="M18" s="68">
        <f>M20</f>
        <v>0</v>
      </c>
      <c r="N18" s="68">
        <f>N20</f>
        <v>0</v>
      </c>
      <c r="O18" s="68">
        <f>O20</f>
        <v>0</v>
      </c>
      <c r="P18" s="66"/>
      <c r="Q18" s="67"/>
      <c r="R18" s="68">
        <f>R20</f>
        <v>408400</v>
      </c>
      <c r="S18" s="68">
        <f>S20</f>
        <v>343500</v>
      </c>
      <c r="T18" s="68">
        <f>(S18/R18)*100</f>
        <v>84.10871694417239</v>
      </c>
      <c r="U18" s="1"/>
    </row>
    <row r="19" spans="1:21" ht="23.25">
      <c r="A19" s="1"/>
      <c r="B19" s="39"/>
      <c r="C19" s="39"/>
      <c r="D19" s="39"/>
      <c r="E19" s="39"/>
      <c r="F19" s="39"/>
      <c r="G19" s="39"/>
      <c r="H19" s="40"/>
      <c r="I19" s="41"/>
      <c r="J19" s="42"/>
      <c r="K19" s="43"/>
      <c r="L19" s="43"/>
      <c r="M19" s="61"/>
      <c r="N19" s="61"/>
      <c r="O19" s="61"/>
      <c r="P19" s="66"/>
      <c r="Q19" s="67"/>
      <c r="R19" s="68"/>
      <c r="S19" s="68"/>
      <c r="T19" s="68"/>
      <c r="U19" s="1"/>
    </row>
    <row r="20" spans="1:21" ht="23.25">
      <c r="A20" s="1"/>
      <c r="B20" s="39"/>
      <c r="C20" s="39"/>
      <c r="D20" s="39"/>
      <c r="E20" s="39" t="s">
        <v>70</v>
      </c>
      <c r="F20" s="39"/>
      <c r="G20" s="39"/>
      <c r="H20" s="40"/>
      <c r="I20" s="41" t="s">
        <v>71</v>
      </c>
      <c r="J20" s="42"/>
      <c r="K20" s="43"/>
      <c r="L20" s="43"/>
      <c r="M20" s="68">
        <f>M22</f>
        <v>0</v>
      </c>
      <c r="N20" s="68">
        <f>N22</f>
        <v>0</v>
      </c>
      <c r="O20" s="68">
        <f>O22</f>
        <v>0</v>
      </c>
      <c r="P20" s="66"/>
      <c r="Q20" s="67"/>
      <c r="R20" s="68">
        <f>R22</f>
        <v>408400</v>
      </c>
      <c r="S20" s="68">
        <f>S22</f>
        <v>343500</v>
      </c>
      <c r="T20" s="68">
        <f>(S20/R20)*100</f>
        <v>84.10871694417239</v>
      </c>
      <c r="U20" s="1"/>
    </row>
    <row r="21" spans="1:21" ht="23.25">
      <c r="A21" s="1"/>
      <c r="B21" s="39"/>
      <c r="C21" s="39"/>
      <c r="D21" s="39"/>
      <c r="E21" s="39"/>
      <c r="F21" s="39"/>
      <c r="G21" s="39"/>
      <c r="H21" s="40"/>
      <c r="I21" s="41"/>
      <c r="J21" s="42"/>
      <c r="K21" s="43"/>
      <c r="L21" s="43"/>
      <c r="M21" s="61"/>
      <c r="N21" s="61"/>
      <c r="O21" s="61"/>
      <c r="P21" s="66"/>
      <c r="Q21" s="67"/>
      <c r="R21" s="68"/>
      <c r="S21" s="68"/>
      <c r="T21" s="68"/>
      <c r="U21" s="1"/>
    </row>
    <row r="22" spans="1:21" ht="23.25">
      <c r="A22" s="1"/>
      <c r="B22" s="39"/>
      <c r="C22" s="39"/>
      <c r="D22" s="39"/>
      <c r="E22" s="39"/>
      <c r="F22" s="39" t="s">
        <v>52</v>
      </c>
      <c r="G22" s="39"/>
      <c r="H22" s="40"/>
      <c r="I22" s="41" t="s">
        <v>39</v>
      </c>
      <c r="J22" s="42"/>
      <c r="K22" s="43"/>
      <c r="L22" s="43"/>
      <c r="M22" s="68">
        <f>M24</f>
        <v>0</v>
      </c>
      <c r="N22" s="68">
        <f>N24</f>
        <v>0</v>
      </c>
      <c r="O22" s="68">
        <f>O24</f>
        <v>0</v>
      </c>
      <c r="P22" s="66"/>
      <c r="Q22" s="67"/>
      <c r="R22" s="68">
        <f>R25</f>
        <v>408400</v>
      </c>
      <c r="S22" s="68">
        <f>S25</f>
        <v>343500</v>
      </c>
      <c r="T22" s="68">
        <f>(S22/R22)*100</f>
        <v>84.10871694417239</v>
      </c>
      <c r="U22" s="1"/>
    </row>
    <row r="23" spans="1:21" ht="23.25">
      <c r="A23" s="1"/>
      <c r="B23" s="39"/>
      <c r="C23" s="39"/>
      <c r="D23" s="39"/>
      <c r="E23" s="39"/>
      <c r="F23" s="39"/>
      <c r="G23" s="39"/>
      <c r="H23" s="40"/>
      <c r="I23" s="41"/>
      <c r="J23" s="42"/>
      <c r="K23" s="43"/>
      <c r="L23" s="43"/>
      <c r="M23" s="61"/>
      <c r="N23" s="61"/>
      <c r="O23" s="61"/>
      <c r="P23" s="66"/>
      <c r="Q23" s="67"/>
      <c r="R23" s="68"/>
      <c r="S23" s="68"/>
      <c r="T23" s="68"/>
      <c r="U23" s="1"/>
    </row>
    <row r="24" spans="1:21" ht="23.25">
      <c r="A24" s="1"/>
      <c r="B24" s="39"/>
      <c r="C24" s="39"/>
      <c r="D24" s="39"/>
      <c r="E24" s="39"/>
      <c r="F24" s="39"/>
      <c r="G24" s="39" t="s">
        <v>57</v>
      </c>
      <c r="H24" s="40"/>
      <c r="I24" s="41" t="s">
        <v>109</v>
      </c>
      <c r="J24" s="42"/>
      <c r="K24" s="43"/>
      <c r="L24" s="43"/>
      <c r="M24" s="61"/>
      <c r="N24" s="61"/>
      <c r="O24" s="61"/>
      <c r="P24" s="66"/>
      <c r="Q24" s="67"/>
      <c r="R24" s="68"/>
      <c r="S24" s="68"/>
      <c r="T24" s="68"/>
      <c r="U24" s="1"/>
    </row>
    <row r="25" spans="1:21" ht="23.25">
      <c r="A25" s="1"/>
      <c r="B25" s="39"/>
      <c r="C25" s="39"/>
      <c r="D25" s="39"/>
      <c r="E25" s="39"/>
      <c r="F25" s="39"/>
      <c r="G25" s="39"/>
      <c r="H25" s="40"/>
      <c r="I25" s="41" t="s">
        <v>110</v>
      </c>
      <c r="J25" s="42"/>
      <c r="K25" s="43"/>
      <c r="L25" s="43"/>
      <c r="M25" s="61"/>
      <c r="N25" s="61"/>
      <c r="O25" s="61"/>
      <c r="P25" s="66"/>
      <c r="Q25" s="67"/>
      <c r="R25" s="68">
        <v>408400</v>
      </c>
      <c r="S25" s="68">
        <v>343500</v>
      </c>
      <c r="T25" s="68">
        <f>(S25/R25)*100</f>
        <v>84.10871694417239</v>
      </c>
      <c r="U25" s="1"/>
    </row>
    <row r="26" spans="1:21" ht="23.25">
      <c r="A26" s="1"/>
      <c r="B26" s="39"/>
      <c r="C26" s="39"/>
      <c r="D26" s="39"/>
      <c r="E26" s="39"/>
      <c r="F26" s="39"/>
      <c r="G26" s="39"/>
      <c r="H26" s="40"/>
      <c r="I26" s="41"/>
      <c r="J26" s="42"/>
      <c r="K26" s="43"/>
      <c r="L26" s="43"/>
      <c r="M26" s="68"/>
      <c r="N26" s="68"/>
      <c r="O26" s="68"/>
      <c r="P26" s="66"/>
      <c r="Q26" s="67"/>
      <c r="R26" s="68">
        <f>R28</f>
        <v>0</v>
      </c>
      <c r="S26" s="68">
        <f>S28</f>
        <v>0</v>
      </c>
      <c r="T26" s="68"/>
      <c r="U26" s="1"/>
    </row>
    <row r="27" spans="1:21" ht="23.25">
      <c r="A27" s="1"/>
      <c r="B27" s="39"/>
      <c r="C27" s="39"/>
      <c r="D27" s="39"/>
      <c r="E27" s="39"/>
      <c r="F27" s="39"/>
      <c r="G27" s="39"/>
      <c r="H27" s="40"/>
      <c r="I27" s="41" t="s">
        <v>128</v>
      </c>
      <c r="J27" s="42"/>
      <c r="K27" s="43" t="s">
        <v>77</v>
      </c>
      <c r="L27" s="43"/>
      <c r="M27" s="68">
        <f>M29</f>
        <v>0</v>
      </c>
      <c r="N27" s="68">
        <f>N29</f>
        <v>0</v>
      </c>
      <c r="O27" s="68">
        <f>O29</f>
        <v>0</v>
      </c>
      <c r="P27" s="66"/>
      <c r="Q27" s="67"/>
      <c r="R27" s="68">
        <f>R29</f>
        <v>0</v>
      </c>
      <c r="S27" s="68">
        <f>S29</f>
        <v>0</v>
      </c>
      <c r="T27" s="68"/>
      <c r="U27" s="1"/>
    </row>
    <row r="28" spans="1:21" ht="23.25">
      <c r="A28" s="1"/>
      <c r="B28" s="39"/>
      <c r="C28" s="39"/>
      <c r="D28" s="39"/>
      <c r="E28" s="39"/>
      <c r="F28" s="39"/>
      <c r="G28" s="39"/>
      <c r="H28" s="40"/>
      <c r="I28" s="41" t="s">
        <v>130</v>
      </c>
      <c r="J28" s="42"/>
      <c r="K28" s="43" t="s">
        <v>80</v>
      </c>
      <c r="L28" s="43"/>
      <c r="M28" s="61"/>
      <c r="N28" s="61"/>
      <c r="O28" s="61"/>
      <c r="P28" s="66"/>
      <c r="Q28" s="67"/>
      <c r="R28" s="82"/>
      <c r="S28" s="69"/>
      <c r="T28" s="69"/>
      <c r="U28" s="1"/>
    </row>
    <row r="29" spans="1:21" ht="23.25">
      <c r="A29" s="1"/>
      <c r="B29" s="39"/>
      <c r="C29" s="39"/>
      <c r="D29" s="39"/>
      <c r="E29" s="39"/>
      <c r="F29" s="39"/>
      <c r="G29" s="39"/>
      <c r="H29" s="40"/>
      <c r="I29" s="41"/>
      <c r="J29" s="42"/>
      <c r="K29" s="43" t="s">
        <v>81</v>
      </c>
      <c r="L29" s="43"/>
      <c r="M29" s="68">
        <f>M31</f>
        <v>0</v>
      </c>
      <c r="N29" s="68">
        <f>N31</f>
        <v>0</v>
      </c>
      <c r="O29" s="68">
        <f>O31</f>
        <v>0</v>
      </c>
      <c r="P29" s="66"/>
      <c r="Q29" s="67"/>
      <c r="R29" s="68">
        <f>R31</f>
        <v>0</v>
      </c>
      <c r="S29" s="68">
        <f>S31</f>
        <v>0</v>
      </c>
      <c r="T29" s="68"/>
      <c r="U29" s="1"/>
    </row>
    <row r="30" spans="1:21" ht="23.25">
      <c r="A30" s="1"/>
      <c r="B30" s="39"/>
      <c r="C30" s="39"/>
      <c r="D30" s="39"/>
      <c r="E30" s="39"/>
      <c r="F30" s="39"/>
      <c r="G30" s="39"/>
      <c r="H30" s="40"/>
      <c r="I30" s="41"/>
      <c r="J30" s="42"/>
      <c r="K30" s="43" t="s">
        <v>82</v>
      </c>
      <c r="L30" s="43"/>
      <c r="M30" s="62"/>
      <c r="N30" s="62"/>
      <c r="O30" s="62"/>
      <c r="P30" s="66"/>
      <c r="Q30" s="67"/>
      <c r="R30" s="82"/>
      <c r="S30" s="69"/>
      <c r="T30" s="69"/>
      <c r="U30" s="1"/>
    </row>
    <row r="31" spans="1:21" ht="23.25">
      <c r="A31" s="1"/>
      <c r="B31" s="39"/>
      <c r="C31" s="39"/>
      <c r="D31" s="39"/>
      <c r="E31" s="39"/>
      <c r="F31" s="39"/>
      <c r="G31" s="39"/>
      <c r="H31" s="40"/>
      <c r="I31" s="41"/>
      <c r="J31" s="42"/>
      <c r="K31" s="43" t="s">
        <v>83</v>
      </c>
      <c r="L31" s="43"/>
      <c r="M31" s="68"/>
      <c r="N31" s="68"/>
      <c r="O31" s="68"/>
      <c r="P31" s="66"/>
      <c r="Q31" s="67"/>
      <c r="R31" s="68"/>
      <c r="S31" s="68"/>
      <c r="T31" s="68"/>
      <c r="U31" s="1"/>
    </row>
    <row r="32" spans="1:21" ht="23.25">
      <c r="A32" s="1"/>
      <c r="B32" s="39"/>
      <c r="C32" s="39"/>
      <c r="D32" s="39"/>
      <c r="E32" s="39"/>
      <c r="F32" s="39"/>
      <c r="G32" s="39"/>
      <c r="H32" s="40"/>
      <c r="I32" s="41"/>
      <c r="J32" s="42"/>
      <c r="K32" s="43" t="s">
        <v>84</v>
      </c>
      <c r="L32" s="43" t="s">
        <v>107</v>
      </c>
      <c r="M32" s="85">
        <v>100</v>
      </c>
      <c r="N32" s="85">
        <v>100</v>
      </c>
      <c r="O32" s="68">
        <v>103.4</v>
      </c>
      <c r="P32" s="85">
        <f>+O32/M32*100</f>
        <v>103.4</v>
      </c>
      <c r="Q32" s="85">
        <f>+O32/N32*100</f>
        <v>103.4</v>
      </c>
      <c r="R32" s="68">
        <f>+R25</f>
        <v>408400</v>
      </c>
      <c r="S32" s="68">
        <f>+S25</f>
        <v>343500</v>
      </c>
      <c r="T32" s="68">
        <f>(S32/R32)*100</f>
        <v>84.10871694417239</v>
      </c>
      <c r="U32" s="1"/>
    </row>
    <row r="33" spans="1:21" ht="23.25">
      <c r="A33" s="1"/>
      <c r="B33" s="39"/>
      <c r="C33" s="39"/>
      <c r="D33" s="39"/>
      <c r="E33" s="39"/>
      <c r="F33" s="39"/>
      <c r="G33" s="39"/>
      <c r="H33" s="40"/>
      <c r="I33" s="41"/>
      <c r="J33" s="42"/>
      <c r="K33" s="43"/>
      <c r="L33" s="43"/>
      <c r="M33" s="68"/>
      <c r="N33" s="68"/>
      <c r="O33" s="68"/>
      <c r="P33" s="66"/>
      <c r="Q33" s="67"/>
      <c r="R33" s="68"/>
      <c r="S33" s="68"/>
      <c r="T33" s="68"/>
      <c r="U33" s="1"/>
    </row>
    <row r="34" spans="1:21" ht="23.25">
      <c r="A34" s="1"/>
      <c r="B34" s="39" t="s">
        <v>53</v>
      </c>
      <c r="C34" s="39"/>
      <c r="D34" s="39"/>
      <c r="E34" s="39"/>
      <c r="F34" s="39"/>
      <c r="G34" s="39"/>
      <c r="H34" s="40"/>
      <c r="I34" s="41" t="s">
        <v>111</v>
      </c>
      <c r="J34" s="42"/>
      <c r="K34" s="43"/>
      <c r="L34" s="43"/>
      <c r="M34" s="68">
        <f>M36</f>
        <v>0</v>
      </c>
      <c r="N34" s="68">
        <f>N36</f>
        <v>0</v>
      </c>
      <c r="O34" s="68">
        <f>O36</f>
        <v>0</v>
      </c>
      <c r="P34" s="66"/>
      <c r="Q34" s="67"/>
      <c r="R34" s="68">
        <f>R36</f>
        <v>0</v>
      </c>
      <c r="S34" s="68">
        <f>S36</f>
        <v>0</v>
      </c>
      <c r="T34" s="68"/>
      <c r="U34" s="1"/>
    </row>
    <row r="35" spans="1:21" ht="23.25">
      <c r="A35" s="1"/>
      <c r="B35" s="39"/>
      <c r="C35" s="39"/>
      <c r="D35" s="39"/>
      <c r="E35" s="39"/>
      <c r="F35" s="39"/>
      <c r="G35" s="39"/>
      <c r="H35" s="40"/>
      <c r="I35" s="41" t="s">
        <v>112</v>
      </c>
      <c r="J35" s="42"/>
      <c r="K35" s="43"/>
      <c r="L35" s="43"/>
      <c r="M35" s="82">
        <f>M38</f>
        <v>0</v>
      </c>
      <c r="N35" s="82">
        <f aca="true" t="shared" si="0" ref="N35:T35">+N37</f>
        <v>0</v>
      </c>
      <c r="O35" s="82">
        <f t="shared" si="0"/>
        <v>0</v>
      </c>
      <c r="P35" s="82">
        <f t="shared" si="0"/>
        <v>0</v>
      </c>
      <c r="Q35" s="82">
        <f t="shared" si="0"/>
        <v>0</v>
      </c>
      <c r="R35" s="82">
        <f t="shared" si="0"/>
        <v>164423.321</v>
      </c>
      <c r="S35" s="82">
        <f t="shared" si="0"/>
        <v>94675</v>
      </c>
      <c r="T35" s="68">
        <f t="shared" si="0"/>
        <v>57.58003148470648</v>
      </c>
      <c r="U35" s="1"/>
    </row>
    <row r="36" spans="1:21" ht="23.25">
      <c r="A36" s="1"/>
      <c r="B36" s="39"/>
      <c r="C36" s="39"/>
      <c r="D36" s="39"/>
      <c r="E36" s="39"/>
      <c r="F36" s="39"/>
      <c r="G36" s="39"/>
      <c r="H36" s="40"/>
      <c r="I36" s="41"/>
      <c r="J36" s="42"/>
      <c r="K36" s="43"/>
      <c r="L36" s="43"/>
      <c r="M36" s="82"/>
      <c r="N36" s="82"/>
      <c r="O36" s="82"/>
      <c r="P36" s="66"/>
      <c r="Q36" s="67"/>
      <c r="R36" s="82"/>
      <c r="S36" s="82"/>
      <c r="T36" s="68"/>
      <c r="U36" s="1"/>
    </row>
    <row r="37" spans="1:21" ht="23.25">
      <c r="A37" s="1"/>
      <c r="B37" s="39"/>
      <c r="C37" s="39" t="s">
        <v>54</v>
      </c>
      <c r="D37" s="39"/>
      <c r="E37" s="39"/>
      <c r="F37" s="39"/>
      <c r="G37" s="39"/>
      <c r="H37" s="40"/>
      <c r="I37" s="41" t="s">
        <v>40</v>
      </c>
      <c r="J37" s="42"/>
      <c r="K37" s="43"/>
      <c r="L37" s="43"/>
      <c r="M37" s="82">
        <f>M40</f>
        <v>0</v>
      </c>
      <c r="N37" s="82">
        <f>N40</f>
        <v>0</v>
      </c>
      <c r="O37" s="82">
        <f>O40</f>
        <v>0</v>
      </c>
      <c r="P37" s="66"/>
      <c r="Q37" s="67"/>
      <c r="R37" s="82">
        <f>R40</f>
        <v>164423.321</v>
      </c>
      <c r="S37" s="82">
        <f>S40</f>
        <v>94675</v>
      </c>
      <c r="T37" s="68">
        <f>(S37/R37)*100</f>
        <v>57.58003148470648</v>
      </c>
      <c r="U37" s="1"/>
    </row>
    <row r="38" spans="1:21" ht="23.25">
      <c r="A38" s="1"/>
      <c r="B38" s="39"/>
      <c r="C38" s="39"/>
      <c r="D38" s="39"/>
      <c r="E38" s="39"/>
      <c r="F38" s="39"/>
      <c r="G38" s="39"/>
      <c r="H38" s="40"/>
      <c r="I38" s="41"/>
      <c r="J38" s="42"/>
      <c r="K38" s="43"/>
      <c r="L38" s="43"/>
      <c r="M38" s="62"/>
      <c r="N38" s="62"/>
      <c r="O38" s="62"/>
      <c r="P38" s="66"/>
      <c r="Q38" s="67"/>
      <c r="R38" s="68"/>
      <c r="S38" s="68"/>
      <c r="T38" s="68"/>
      <c r="U38" s="1"/>
    </row>
    <row r="39" spans="1:21" ht="23.25">
      <c r="A39" s="1"/>
      <c r="B39" s="39"/>
      <c r="C39" s="39"/>
      <c r="D39" s="39" t="s">
        <v>51</v>
      </c>
      <c r="E39" s="39"/>
      <c r="F39" s="39"/>
      <c r="G39" s="39"/>
      <c r="H39" s="40"/>
      <c r="I39" s="41" t="s">
        <v>108</v>
      </c>
      <c r="J39" s="42"/>
      <c r="K39" s="43"/>
      <c r="L39" s="43"/>
      <c r="M39" s="68">
        <f aca="true" t="shared" si="1" ref="M39:O40">M42</f>
        <v>0</v>
      </c>
      <c r="N39" s="68">
        <f t="shared" si="1"/>
        <v>0</v>
      </c>
      <c r="O39" s="68">
        <f t="shared" si="1"/>
        <v>0</v>
      </c>
      <c r="P39" s="66"/>
      <c r="Q39" s="67"/>
      <c r="R39" s="68"/>
      <c r="S39" s="68"/>
      <c r="T39" s="68"/>
      <c r="U39" s="1"/>
    </row>
    <row r="40" spans="1:21" ht="23.25">
      <c r="A40" s="1"/>
      <c r="B40" s="39"/>
      <c r="C40" s="39"/>
      <c r="D40" s="39"/>
      <c r="E40" s="39"/>
      <c r="F40" s="39"/>
      <c r="G40" s="39"/>
      <c r="H40" s="40"/>
      <c r="I40" s="41" t="s">
        <v>46</v>
      </c>
      <c r="J40" s="42"/>
      <c r="K40" s="43"/>
      <c r="L40" s="43"/>
      <c r="M40" s="68">
        <f t="shared" si="1"/>
        <v>0</v>
      </c>
      <c r="N40" s="68">
        <f t="shared" si="1"/>
        <v>0</v>
      </c>
      <c r="O40" s="68">
        <f t="shared" si="1"/>
        <v>0</v>
      </c>
      <c r="P40" s="66"/>
      <c r="Q40" s="67"/>
      <c r="R40" s="68">
        <f>R42</f>
        <v>164423.321</v>
      </c>
      <c r="S40" s="68">
        <f>S42</f>
        <v>94675</v>
      </c>
      <c r="T40" s="68">
        <f>(S40/R40)*100</f>
        <v>57.58003148470648</v>
      </c>
      <c r="U40" s="1"/>
    </row>
    <row r="41" spans="1:21" ht="23.25">
      <c r="A41" s="1"/>
      <c r="B41" s="39"/>
      <c r="C41" s="39"/>
      <c r="D41" s="39"/>
      <c r="E41" s="39"/>
      <c r="F41" s="39"/>
      <c r="G41" s="39"/>
      <c r="H41" s="40"/>
      <c r="I41" s="41"/>
      <c r="J41" s="42"/>
      <c r="K41" s="43"/>
      <c r="L41" s="43"/>
      <c r="M41" s="61"/>
      <c r="N41" s="61"/>
      <c r="O41" s="61"/>
      <c r="P41" s="66"/>
      <c r="Q41" s="67"/>
      <c r="R41" s="68"/>
      <c r="S41" s="68"/>
      <c r="T41" s="68"/>
      <c r="U41" s="1"/>
    </row>
    <row r="42" spans="1:21" ht="23.25">
      <c r="A42" s="1"/>
      <c r="B42" s="39"/>
      <c r="C42" s="39"/>
      <c r="D42" s="39"/>
      <c r="E42" s="39" t="s">
        <v>70</v>
      </c>
      <c r="F42" s="39"/>
      <c r="G42" s="39"/>
      <c r="H42" s="40"/>
      <c r="I42" s="41" t="s">
        <v>71</v>
      </c>
      <c r="J42" s="42"/>
      <c r="K42" s="43"/>
      <c r="L42" s="43"/>
      <c r="M42" s="68">
        <f>M44+M46</f>
        <v>0</v>
      </c>
      <c r="N42" s="68">
        <f>N44+N46</f>
        <v>0</v>
      </c>
      <c r="O42" s="68">
        <f>O44+O46</f>
        <v>0</v>
      </c>
      <c r="P42" s="66"/>
      <c r="Q42" s="67"/>
      <c r="R42" s="68">
        <f>R44</f>
        <v>164423.321</v>
      </c>
      <c r="S42" s="68">
        <f>S44</f>
        <v>94675</v>
      </c>
      <c r="T42" s="68">
        <f>(S42/R42)*100</f>
        <v>57.58003148470648</v>
      </c>
      <c r="U42" s="1"/>
    </row>
    <row r="43" spans="1:21" ht="23.25">
      <c r="A43" s="1"/>
      <c r="B43" s="39"/>
      <c r="C43" s="39"/>
      <c r="D43" s="39"/>
      <c r="E43" s="39"/>
      <c r="F43" s="39"/>
      <c r="G43" s="39"/>
      <c r="H43" s="40"/>
      <c r="I43" s="41"/>
      <c r="J43" s="42"/>
      <c r="K43" s="43"/>
      <c r="L43" s="43"/>
      <c r="M43" s="61"/>
      <c r="N43" s="61"/>
      <c r="O43" s="61"/>
      <c r="P43" s="66"/>
      <c r="Q43" s="67"/>
      <c r="R43" s="68"/>
      <c r="S43" s="68"/>
      <c r="T43" s="68"/>
      <c r="U43" s="1"/>
    </row>
    <row r="44" spans="1:21" ht="23.25">
      <c r="A44" s="1"/>
      <c r="B44" s="39"/>
      <c r="C44" s="44"/>
      <c r="D44" s="44"/>
      <c r="E44" s="44"/>
      <c r="F44" s="44" t="s">
        <v>55</v>
      </c>
      <c r="G44" s="44"/>
      <c r="H44" s="41"/>
      <c r="I44" s="41" t="s">
        <v>42</v>
      </c>
      <c r="J44" s="42"/>
      <c r="K44" s="43"/>
      <c r="L44" s="43"/>
      <c r="M44" s="68"/>
      <c r="N44" s="68"/>
      <c r="O44" s="68"/>
      <c r="P44" s="66"/>
      <c r="Q44" s="67"/>
      <c r="R44" s="68">
        <f>R55+R58</f>
        <v>164423.321</v>
      </c>
      <c r="S44" s="68">
        <f>S55+S58</f>
        <v>94675</v>
      </c>
      <c r="T44" s="68">
        <f>(S44/R44)*100</f>
        <v>57.58003148470648</v>
      </c>
      <c r="U44" s="1"/>
    </row>
    <row r="45" spans="1:21" ht="23.25">
      <c r="A45" s="1"/>
      <c r="B45" s="45"/>
      <c r="C45" s="45"/>
      <c r="D45" s="45"/>
      <c r="E45" s="45"/>
      <c r="F45" s="45"/>
      <c r="G45" s="45"/>
      <c r="H45" s="46"/>
      <c r="I45" s="47"/>
      <c r="J45" s="48"/>
      <c r="K45" s="49"/>
      <c r="L45" s="49"/>
      <c r="M45" s="63"/>
      <c r="N45" s="63"/>
      <c r="O45" s="63"/>
      <c r="P45" s="70"/>
      <c r="Q45" s="71"/>
      <c r="R45" s="72"/>
      <c r="S45" s="72"/>
      <c r="T45" s="73"/>
      <c r="U45" s="1"/>
    </row>
    <row r="46" spans="1:2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0"/>
      <c r="R46" s="50"/>
      <c r="S46" s="50"/>
      <c r="T46" s="50"/>
      <c r="U46" s="1"/>
    </row>
    <row r="47" spans="1:21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0"/>
      <c r="R47" s="50"/>
      <c r="S47" s="50"/>
      <c r="T47" s="51" t="s">
        <v>96</v>
      </c>
      <c r="U47" s="1"/>
    </row>
    <row r="48" spans="1:21" ht="23.25">
      <c r="A48" s="1"/>
      <c r="B48" s="52"/>
      <c r="C48" s="8"/>
      <c r="D48" s="8"/>
      <c r="E48" s="8"/>
      <c r="F48" s="8"/>
      <c r="G48" s="8"/>
      <c r="H48" s="53"/>
      <c r="I48" s="10"/>
      <c r="J48" s="11"/>
      <c r="K48" s="52" t="s">
        <v>31</v>
      </c>
      <c r="L48" s="55"/>
      <c r="M48" s="55"/>
      <c r="N48" s="55"/>
      <c r="O48" s="55"/>
      <c r="P48" s="55"/>
      <c r="Q48" s="55"/>
      <c r="R48" s="14"/>
      <c r="S48" s="8"/>
      <c r="T48" s="9"/>
      <c r="U48" s="1"/>
    </row>
    <row r="49" spans="1:21" ht="23.25">
      <c r="A49" s="1"/>
      <c r="B49" s="19" t="s">
        <v>22</v>
      </c>
      <c r="C49" s="16"/>
      <c r="D49" s="16"/>
      <c r="E49" s="16"/>
      <c r="F49" s="16"/>
      <c r="G49" s="16"/>
      <c r="H49" s="54"/>
      <c r="I49" s="1"/>
      <c r="J49" s="18"/>
      <c r="K49" s="56"/>
      <c r="L49" s="57"/>
      <c r="M49" s="12" t="s">
        <v>32</v>
      </c>
      <c r="N49" s="12"/>
      <c r="O49" s="12"/>
      <c r="P49" s="12"/>
      <c r="Q49" s="13"/>
      <c r="R49" s="19" t="s">
        <v>0</v>
      </c>
      <c r="S49" s="16"/>
      <c r="T49" s="17"/>
      <c r="U49" s="1"/>
    </row>
    <row r="50" spans="1:21" ht="23.25">
      <c r="A50" s="1"/>
      <c r="B50" s="23" t="s">
        <v>23</v>
      </c>
      <c r="C50" s="20"/>
      <c r="D50" s="20"/>
      <c r="E50" s="20"/>
      <c r="F50" s="20"/>
      <c r="G50" s="20"/>
      <c r="H50" s="54"/>
      <c r="I50" s="22" t="s">
        <v>1</v>
      </c>
      <c r="J50" s="18"/>
      <c r="K50" s="15" t="s">
        <v>33</v>
      </c>
      <c r="L50" s="15" t="s">
        <v>16</v>
      </c>
      <c r="M50" s="58"/>
      <c r="N50" s="59"/>
      <c r="O50" s="60"/>
      <c r="P50" s="15" t="s">
        <v>28</v>
      </c>
      <c r="Q50" s="17"/>
      <c r="R50" s="23" t="s">
        <v>35</v>
      </c>
      <c r="S50" s="20"/>
      <c r="T50" s="21"/>
      <c r="U50" s="1"/>
    </row>
    <row r="51" spans="1:21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34</v>
      </c>
      <c r="L51" s="27" t="s">
        <v>17</v>
      </c>
      <c r="M51" s="28" t="s">
        <v>4</v>
      </c>
      <c r="N51" s="30" t="s">
        <v>5</v>
      </c>
      <c r="O51" s="28" t="s">
        <v>6</v>
      </c>
      <c r="P51" s="23" t="s">
        <v>29</v>
      </c>
      <c r="Q51" s="20"/>
      <c r="R51" s="58"/>
      <c r="S51" s="24"/>
      <c r="T51" s="26" t="s">
        <v>2</v>
      </c>
      <c r="U51" s="1"/>
    </row>
    <row r="52" spans="1:21" ht="23.25">
      <c r="A52" s="1"/>
      <c r="B52" s="27" t="s">
        <v>11</v>
      </c>
      <c r="C52" s="27" t="s">
        <v>12</v>
      </c>
      <c r="D52" s="27" t="s">
        <v>13</v>
      </c>
      <c r="E52" s="27" t="s">
        <v>14</v>
      </c>
      <c r="F52" s="28" t="s">
        <v>15</v>
      </c>
      <c r="G52" s="27" t="s">
        <v>3</v>
      </c>
      <c r="H52" s="24"/>
      <c r="I52" s="1"/>
      <c r="J52" s="18"/>
      <c r="K52" s="22" t="s">
        <v>19</v>
      </c>
      <c r="L52" s="28" t="s">
        <v>18</v>
      </c>
      <c r="M52" s="28"/>
      <c r="N52" s="28"/>
      <c r="O52" s="28"/>
      <c r="P52" s="22" t="s">
        <v>24</v>
      </c>
      <c r="Q52" s="29" t="s">
        <v>24</v>
      </c>
      <c r="R52" s="28" t="s">
        <v>4</v>
      </c>
      <c r="S52" s="27" t="s">
        <v>7</v>
      </c>
      <c r="T52" s="26" t="s">
        <v>8</v>
      </c>
      <c r="U52" s="1"/>
    </row>
    <row r="53" spans="1:21" ht="23.25">
      <c r="A53" s="1"/>
      <c r="B53" s="31"/>
      <c r="C53" s="31"/>
      <c r="D53" s="31"/>
      <c r="E53" s="31"/>
      <c r="F53" s="32"/>
      <c r="G53" s="31"/>
      <c r="H53" s="31"/>
      <c r="I53" s="33"/>
      <c r="J53" s="34"/>
      <c r="K53" s="35"/>
      <c r="L53" s="36"/>
      <c r="M53" s="36"/>
      <c r="N53" s="36"/>
      <c r="O53" s="36"/>
      <c r="P53" s="35" t="s">
        <v>25</v>
      </c>
      <c r="Q53" s="37" t="s">
        <v>26</v>
      </c>
      <c r="R53" s="32"/>
      <c r="S53" s="31"/>
      <c r="T53" s="36" t="s">
        <v>27</v>
      </c>
      <c r="U53" s="1"/>
    </row>
    <row r="54" spans="1:21" ht="23.25">
      <c r="A54" s="1"/>
      <c r="B54" s="38"/>
      <c r="C54" s="38"/>
      <c r="D54" s="38"/>
      <c r="E54" s="38"/>
      <c r="F54" s="39"/>
      <c r="G54" s="38"/>
      <c r="H54" s="40"/>
      <c r="I54" s="41"/>
      <c r="J54" s="42"/>
      <c r="K54" s="43"/>
      <c r="L54" s="43"/>
      <c r="M54" s="61"/>
      <c r="N54" s="61"/>
      <c r="O54" s="61"/>
      <c r="P54" s="66"/>
      <c r="Q54" s="67"/>
      <c r="R54" s="68"/>
      <c r="S54" s="68"/>
      <c r="T54" s="68"/>
      <c r="U54" s="1"/>
    </row>
    <row r="55" spans="1:21" ht="23.25">
      <c r="A55" s="1"/>
      <c r="B55" s="39" t="s">
        <v>53</v>
      </c>
      <c r="C55" s="39" t="s">
        <v>54</v>
      </c>
      <c r="D55" s="39" t="s">
        <v>51</v>
      </c>
      <c r="E55" s="39" t="s">
        <v>70</v>
      </c>
      <c r="F55" s="39" t="s">
        <v>55</v>
      </c>
      <c r="G55" s="44" t="s">
        <v>56</v>
      </c>
      <c r="H55" s="41"/>
      <c r="I55" s="41" t="s">
        <v>43</v>
      </c>
      <c r="J55" s="42"/>
      <c r="K55" s="43"/>
      <c r="L55" s="43"/>
      <c r="M55" s="68"/>
      <c r="N55" s="68"/>
      <c r="O55" s="68"/>
      <c r="P55" s="66"/>
      <c r="Q55" s="67"/>
      <c r="R55" s="68">
        <v>107595.278</v>
      </c>
      <c r="S55" s="68">
        <v>38504.6</v>
      </c>
      <c r="T55" s="68">
        <f>(S55/R55)*100</f>
        <v>35.78651472046942</v>
      </c>
      <c r="U55" s="1"/>
    </row>
    <row r="56" spans="1:21" ht="23.25">
      <c r="A56" s="1"/>
      <c r="B56" s="39"/>
      <c r="C56" s="39"/>
      <c r="D56" s="39"/>
      <c r="E56" s="39"/>
      <c r="F56" s="39"/>
      <c r="G56" s="39"/>
      <c r="H56" s="40"/>
      <c r="I56" s="41"/>
      <c r="J56" s="42"/>
      <c r="K56" s="43"/>
      <c r="L56" s="43"/>
      <c r="M56" s="61"/>
      <c r="N56" s="61"/>
      <c r="O56" s="61"/>
      <c r="P56" s="66"/>
      <c r="Q56" s="67"/>
      <c r="R56" s="68"/>
      <c r="S56" s="68"/>
      <c r="T56" s="68"/>
      <c r="U56" s="1"/>
    </row>
    <row r="57" spans="1:21" ht="23.25">
      <c r="A57" s="1"/>
      <c r="B57" s="39"/>
      <c r="C57" s="39"/>
      <c r="D57" s="39"/>
      <c r="E57" s="39"/>
      <c r="F57" s="39"/>
      <c r="G57" s="44" t="s">
        <v>57</v>
      </c>
      <c r="H57" s="40"/>
      <c r="I57" s="41" t="s">
        <v>113</v>
      </c>
      <c r="J57" s="42"/>
      <c r="K57" s="43"/>
      <c r="L57" s="43"/>
      <c r="M57" s="61"/>
      <c r="N57" s="61"/>
      <c r="O57" s="61"/>
      <c r="P57" s="66"/>
      <c r="Q57" s="67"/>
      <c r="R57" s="68"/>
      <c r="S57" s="68"/>
      <c r="T57" s="68"/>
      <c r="U57" s="1"/>
    </row>
    <row r="58" spans="1:21" ht="23.25">
      <c r="A58" s="1"/>
      <c r="B58" s="39"/>
      <c r="C58" s="39"/>
      <c r="D58" s="39"/>
      <c r="E58" s="39"/>
      <c r="F58" s="39"/>
      <c r="G58" s="39"/>
      <c r="H58" s="40"/>
      <c r="I58" s="41" t="s">
        <v>110</v>
      </c>
      <c r="J58" s="42"/>
      <c r="K58" s="43"/>
      <c r="L58" s="43"/>
      <c r="M58" s="61"/>
      <c r="N58" s="61"/>
      <c r="O58" s="61"/>
      <c r="P58" s="66"/>
      <c r="Q58" s="67"/>
      <c r="R58" s="68">
        <v>56828.043</v>
      </c>
      <c r="S58" s="68">
        <v>56170.4</v>
      </c>
      <c r="T58" s="68">
        <f>(S58/R58)*100</f>
        <v>98.84274916875107</v>
      </c>
      <c r="U58" s="1"/>
    </row>
    <row r="59" spans="1:21" ht="23.25">
      <c r="A59" s="1"/>
      <c r="B59" s="39"/>
      <c r="C59" s="39"/>
      <c r="D59" s="39"/>
      <c r="E59" s="39"/>
      <c r="F59" s="39"/>
      <c r="G59" s="39"/>
      <c r="H59" s="40"/>
      <c r="I59" s="41"/>
      <c r="J59" s="42"/>
      <c r="K59" s="43"/>
      <c r="L59" s="43"/>
      <c r="M59" s="61"/>
      <c r="N59" s="61"/>
      <c r="O59" s="61"/>
      <c r="P59" s="66"/>
      <c r="Q59" s="67"/>
      <c r="R59" s="68"/>
      <c r="S59" s="68"/>
      <c r="T59" s="68"/>
      <c r="U59" s="1"/>
    </row>
    <row r="60" spans="1:21" ht="23.25">
      <c r="A60" s="1"/>
      <c r="B60" s="39"/>
      <c r="C60" s="39"/>
      <c r="D60" s="39"/>
      <c r="E60" s="39"/>
      <c r="F60" s="39"/>
      <c r="G60" s="39"/>
      <c r="H60" s="40"/>
      <c r="I60" s="41" t="s">
        <v>115</v>
      </c>
      <c r="J60" s="42"/>
      <c r="K60" s="43" t="s">
        <v>85</v>
      </c>
      <c r="L60" s="43"/>
      <c r="M60" s="61"/>
      <c r="N60" s="61"/>
      <c r="O60" s="61"/>
      <c r="P60" s="66"/>
      <c r="Q60" s="67"/>
      <c r="R60" s="68"/>
      <c r="S60" s="68"/>
      <c r="T60" s="68"/>
      <c r="U60" s="1"/>
    </row>
    <row r="61" spans="1:21" ht="23.25">
      <c r="A61" s="1"/>
      <c r="B61" s="39"/>
      <c r="C61" s="39"/>
      <c r="D61" s="39"/>
      <c r="E61" s="39"/>
      <c r="F61" s="39"/>
      <c r="G61" s="39"/>
      <c r="H61" s="40"/>
      <c r="I61" s="41" t="s">
        <v>116</v>
      </c>
      <c r="J61" s="42"/>
      <c r="K61" s="43" t="s">
        <v>99</v>
      </c>
      <c r="L61" s="43"/>
      <c r="M61" s="61"/>
      <c r="N61" s="61"/>
      <c r="O61" s="61"/>
      <c r="P61" s="66"/>
      <c r="Q61" s="67"/>
      <c r="R61" s="68"/>
      <c r="S61" s="68"/>
      <c r="T61" s="68"/>
      <c r="U61" s="1"/>
    </row>
    <row r="62" spans="1:21" ht="23.25">
      <c r="A62" s="1"/>
      <c r="B62" s="39"/>
      <c r="C62" s="39"/>
      <c r="D62" s="39"/>
      <c r="E62" s="39"/>
      <c r="F62" s="39"/>
      <c r="G62" s="39"/>
      <c r="H62" s="40"/>
      <c r="I62" s="41" t="s">
        <v>114</v>
      </c>
      <c r="J62" s="42"/>
      <c r="K62" s="43" t="s">
        <v>100</v>
      </c>
      <c r="L62" s="43"/>
      <c r="M62" s="62"/>
      <c r="N62" s="62"/>
      <c r="O62" s="62"/>
      <c r="P62" s="66"/>
      <c r="Q62" s="67"/>
      <c r="R62" s="82"/>
      <c r="S62" s="82"/>
      <c r="T62" s="68"/>
      <c r="U62" s="1"/>
    </row>
    <row r="63" spans="1:21" ht="23.25">
      <c r="A63" s="1"/>
      <c r="B63" s="39"/>
      <c r="C63" s="39"/>
      <c r="D63" s="39"/>
      <c r="E63" s="39"/>
      <c r="F63" s="39"/>
      <c r="G63" s="39"/>
      <c r="H63" s="40"/>
      <c r="I63" s="41"/>
      <c r="J63" s="42"/>
      <c r="K63" s="43" t="s">
        <v>101</v>
      </c>
      <c r="L63" s="43"/>
      <c r="M63" s="61"/>
      <c r="N63" s="61"/>
      <c r="O63" s="61"/>
      <c r="P63" s="66"/>
      <c r="Q63" s="67"/>
      <c r="R63" s="68"/>
      <c r="S63" s="68"/>
      <c r="T63" s="68"/>
      <c r="U63" s="1"/>
    </row>
    <row r="64" spans="1:21" ht="23.25">
      <c r="A64" s="1"/>
      <c r="B64" s="39"/>
      <c r="C64" s="39"/>
      <c r="D64" s="39"/>
      <c r="E64" s="39"/>
      <c r="F64" s="39"/>
      <c r="G64" s="39"/>
      <c r="H64" s="40"/>
      <c r="I64" s="41"/>
      <c r="J64" s="42"/>
      <c r="K64" s="43" t="s">
        <v>102</v>
      </c>
      <c r="L64" s="43" t="s">
        <v>107</v>
      </c>
      <c r="M64" s="85">
        <v>100</v>
      </c>
      <c r="N64" s="85">
        <v>100</v>
      </c>
      <c r="O64" s="85">
        <v>100</v>
      </c>
      <c r="P64" s="85">
        <f>+O64/M64*100</f>
        <v>100</v>
      </c>
      <c r="Q64" s="85">
        <f>+O64/N64*100</f>
        <v>100</v>
      </c>
      <c r="R64" s="68">
        <f>+R58</f>
        <v>56828.043</v>
      </c>
      <c r="S64" s="68">
        <f>+S58</f>
        <v>56170.4</v>
      </c>
      <c r="T64" s="68">
        <f>(S64/R64)*100</f>
        <v>98.84274916875107</v>
      </c>
      <c r="U64" s="1"/>
    </row>
    <row r="65" spans="1:21" ht="23.25">
      <c r="A65" s="1"/>
      <c r="B65" s="39"/>
      <c r="C65" s="39"/>
      <c r="D65" s="39"/>
      <c r="E65" s="39"/>
      <c r="F65" s="39"/>
      <c r="G65" s="39"/>
      <c r="H65" s="40"/>
      <c r="I65" s="41"/>
      <c r="J65" s="42"/>
      <c r="K65" s="43"/>
      <c r="L65" s="43"/>
      <c r="M65" s="91"/>
      <c r="N65" s="91"/>
      <c r="O65" s="91"/>
      <c r="P65" s="91"/>
      <c r="Q65" s="91"/>
      <c r="R65" s="85"/>
      <c r="S65" s="85"/>
      <c r="T65" s="68"/>
      <c r="U65" s="1"/>
    </row>
    <row r="66" spans="1:21" ht="23.25">
      <c r="A66" s="1"/>
      <c r="B66" s="39" t="s">
        <v>58</v>
      </c>
      <c r="C66" s="39"/>
      <c r="D66" s="39"/>
      <c r="E66" s="39"/>
      <c r="F66" s="39"/>
      <c r="G66" s="39"/>
      <c r="H66" s="40"/>
      <c r="I66" s="41" t="s">
        <v>44</v>
      </c>
      <c r="J66" s="42"/>
      <c r="K66" s="43"/>
      <c r="L66" s="43"/>
      <c r="M66" s="61"/>
      <c r="N66" s="61"/>
      <c r="O66" s="61"/>
      <c r="P66" s="66"/>
      <c r="Q66" s="67"/>
      <c r="R66" s="90">
        <f>R68+R83</f>
        <v>5640686.414</v>
      </c>
      <c r="S66" s="90">
        <f>S68+S83</f>
        <v>5068596.5</v>
      </c>
      <c r="T66" s="68">
        <f>(S66/R66)*100</f>
        <v>89.85779616147262</v>
      </c>
      <c r="U66" s="1"/>
    </row>
    <row r="67" spans="1:21" ht="23.25">
      <c r="A67" s="1"/>
      <c r="B67" s="39"/>
      <c r="C67" s="39"/>
      <c r="D67" s="39"/>
      <c r="E67" s="39"/>
      <c r="F67" s="39"/>
      <c r="G67" s="39"/>
      <c r="H67" s="40"/>
      <c r="I67" s="41"/>
      <c r="J67" s="42"/>
      <c r="K67" s="43"/>
      <c r="L67" s="43"/>
      <c r="M67" s="61"/>
      <c r="N67" s="61"/>
      <c r="O67" s="61"/>
      <c r="P67" s="66"/>
      <c r="Q67" s="67"/>
      <c r="R67" s="89"/>
      <c r="S67" s="68"/>
      <c r="T67" s="68"/>
      <c r="U67" s="1"/>
    </row>
    <row r="68" spans="1:21" ht="23.25">
      <c r="A68" s="1"/>
      <c r="B68" s="39"/>
      <c r="C68" s="39" t="s">
        <v>72</v>
      </c>
      <c r="D68" s="39"/>
      <c r="E68" s="39"/>
      <c r="F68" s="39"/>
      <c r="G68" s="39"/>
      <c r="H68" s="40"/>
      <c r="I68" s="41" t="s">
        <v>73</v>
      </c>
      <c r="J68" s="42"/>
      <c r="K68" s="43"/>
      <c r="L68" s="43"/>
      <c r="M68" s="62"/>
      <c r="N68" s="62"/>
      <c r="O68" s="62"/>
      <c r="P68" s="66"/>
      <c r="Q68" s="67"/>
      <c r="R68" s="82">
        <f>R71</f>
        <v>66906.996</v>
      </c>
      <c r="S68" s="82">
        <f>S71</f>
        <v>40063.1</v>
      </c>
      <c r="T68" s="68">
        <f>(S68/R68)*100</f>
        <v>59.87879055278464</v>
      </c>
      <c r="U68" s="1"/>
    </row>
    <row r="69" spans="1:21" ht="23.25">
      <c r="A69" s="1"/>
      <c r="B69" s="39"/>
      <c r="C69" s="39"/>
      <c r="D69" s="39"/>
      <c r="E69" s="39"/>
      <c r="F69" s="39"/>
      <c r="G69" s="39"/>
      <c r="H69" s="40"/>
      <c r="I69" s="41"/>
      <c r="J69" s="42"/>
      <c r="K69" s="43"/>
      <c r="L69" s="43"/>
      <c r="M69" s="61"/>
      <c r="N69" s="61"/>
      <c r="O69" s="61"/>
      <c r="P69" s="66"/>
      <c r="Q69" s="67"/>
      <c r="R69" s="68"/>
      <c r="S69" s="68"/>
      <c r="T69" s="68"/>
      <c r="U69" s="1"/>
    </row>
    <row r="70" spans="1:21" ht="23.25">
      <c r="A70" s="1"/>
      <c r="B70" s="39"/>
      <c r="C70" s="39"/>
      <c r="D70" s="39" t="s">
        <v>51</v>
      </c>
      <c r="E70" s="39"/>
      <c r="F70" s="39"/>
      <c r="G70" s="39"/>
      <c r="H70" s="40"/>
      <c r="I70" s="41" t="s">
        <v>108</v>
      </c>
      <c r="J70" s="42"/>
      <c r="K70" s="43"/>
      <c r="L70" s="43"/>
      <c r="M70" s="62"/>
      <c r="N70" s="62"/>
      <c r="O70" s="62"/>
      <c r="P70" s="66"/>
      <c r="Q70" s="67"/>
      <c r="R70" s="82"/>
      <c r="S70" s="69"/>
      <c r="T70" s="69"/>
      <c r="U70" s="1"/>
    </row>
    <row r="71" spans="1:21" ht="23.25">
      <c r="A71" s="1"/>
      <c r="B71" s="39"/>
      <c r="C71" s="39"/>
      <c r="D71" s="39"/>
      <c r="E71" s="39"/>
      <c r="F71" s="39"/>
      <c r="G71" s="39"/>
      <c r="H71" s="40"/>
      <c r="I71" s="41" t="s">
        <v>117</v>
      </c>
      <c r="J71" s="42"/>
      <c r="K71" s="43"/>
      <c r="L71" s="43"/>
      <c r="M71" s="62"/>
      <c r="N71" s="62"/>
      <c r="O71" s="62"/>
      <c r="P71" s="66"/>
      <c r="Q71" s="67"/>
      <c r="R71" s="82">
        <f>R73</f>
        <v>66906.996</v>
      </c>
      <c r="S71" s="82">
        <f>S73</f>
        <v>40063.1</v>
      </c>
      <c r="T71" s="68">
        <f>(S71/R71)*100</f>
        <v>59.87879055278464</v>
      </c>
      <c r="U71" s="1"/>
    </row>
    <row r="72" spans="1:21" ht="23.25">
      <c r="A72" s="1"/>
      <c r="B72" s="39"/>
      <c r="C72" s="39"/>
      <c r="D72" s="39"/>
      <c r="E72" s="39"/>
      <c r="F72" s="39"/>
      <c r="G72" s="39"/>
      <c r="H72" s="40"/>
      <c r="I72" s="41"/>
      <c r="J72" s="42"/>
      <c r="K72" s="43"/>
      <c r="L72" s="43"/>
      <c r="M72" s="62"/>
      <c r="N72" s="62"/>
      <c r="O72" s="62"/>
      <c r="P72" s="66"/>
      <c r="Q72" s="67"/>
      <c r="R72" s="82"/>
      <c r="S72" s="69"/>
      <c r="T72" s="69"/>
      <c r="U72" s="1"/>
    </row>
    <row r="73" spans="1:21" ht="23.25">
      <c r="A73" s="1"/>
      <c r="B73" s="39"/>
      <c r="C73" s="39"/>
      <c r="D73" s="39"/>
      <c r="E73" s="39" t="s">
        <v>70</v>
      </c>
      <c r="F73" s="39"/>
      <c r="G73" s="39"/>
      <c r="H73" s="40"/>
      <c r="I73" s="41" t="s">
        <v>71</v>
      </c>
      <c r="J73" s="42"/>
      <c r="K73" s="43"/>
      <c r="L73" s="43"/>
      <c r="M73" s="62"/>
      <c r="N73" s="62"/>
      <c r="O73" s="62"/>
      <c r="P73" s="66"/>
      <c r="Q73" s="67"/>
      <c r="R73" s="82">
        <f>R75</f>
        <v>66906.996</v>
      </c>
      <c r="S73" s="82">
        <f>S75</f>
        <v>40063.1</v>
      </c>
      <c r="T73" s="68">
        <f>(S73/R73)*100</f>
        <v>59.87879055278464</v>
      </c>
      <c r="U73" s="1"/>
    </row>
    <row r="74" spans="1:21" ht="23.25">
      <c r="A74" s="1"/>
      <c r="B74" s="39"/>
      <c r="C74" s="39"/>
      <c r="D74" s="39"/>
      <c r="E74" s="39"/>
      <c r="F74" s="39"/>
      <c r="G74" s="39"/>
      <c r="H74" s="40"/>
      <c r="I74" s="41"/>
      <c r="J74" s="42"/>
      <c r="K74" s="43"/>
      <c r="L74" s="43"/>
      <c r="M74" s="62"/>
      <c r="N74" s="62"/>
      <c r="O74" s="62"/>
      <c r="P74" s="66"/>
      <c r="Q74" s="67"/>
      <c r="R74" s="82"/>
      <c r="S74" s="69"/>
      <c r="T74" s="69"/>
      <c r="U74" s="1"/>
    </row>
    <row r="75" spans="1:21" ht="23.25">
      <c r="A75" s="1"/>
      <c r="B75" s="39"/>
      <c r="C75" s="39"/>
      <c r="D75" s="39"/>
      <c r="E75" s="39"/>
      <c r="F75" s="39" t="s">
        <v>74</v>
      </c>
      <c r="G75" s="39"/>
      <c r="H75" s="40"/>
      <c r="I75" s="41" t="s">
        <v>75</v>
      </c>
      <c r="J75" s="42"/>
      <c r="K75" s="43"/>
      <c r="L75" s="43"/>
      <c r="M75" s="62"/>
      <c r="N75" s="62"/>
      <c r="O75" s="62"/>
      <c r="P75" s="66"/>
      <c r="Q75" s="67"/>
      <c r="R75" s="82">
        <f>R78</f>
        <v>66906.996</v>
      </c>
      <c r="S75" s="82">
        <f>S78</f>
        <v>40063.1</v>
      </c>
      <c r="T75" s="68">
        <f>(S75/R75)*100</f>
        <v>59.87879055278464</v>
      </c>
      <c r="U75" s="1"/>
    </row>
    <row r="76" spans="1:21" ht="23.25">
      <c r="A76" s="1"/>
      <c r="B76" s="39"/>
      <c r="C76" s="39"/>
      <c r="D76" s="39"/>
      <c r="E76" s="39"/>
      <c r="F76" s="39"/>
      <c r="G76" s="39"/>
      <c r="H76" s="40"/>
      <c r="I76" s="41"/>
      <c r="J76" s="42"/>
      <c r="K76" s="43"/>
      <c r="L76" s="43"/>
      <c r="M76" s="62"/>
      <c r="N76" s="62"/>
      <c r="O76" s="62"/>
      <c r="P76" s="66"/>
      <c r="Q76" s="67"/>
      <c r="R76" s="82"/>
      <c r="S76" s="69"/>
      <c r="T76" s="69"/>
      <c r="U76" s="1"/>
    </row>
    <row r="77" spans="1:21" ht="23.25">
      <c r="A77" s="1"/>
      <c r="B77" s="39"/>
      <c r="C77" s="39"/>
      <c r="D77" s="39"/>
      <c r="E77" s="39"/>
      <c r="F77" s="39"/>
      <c r="G77" s="39" t="s">
        <v>57</v>
      </c>
      <c r="H77" s="40"/>
      <c r="I77" s="41" t="s">
        <v>118</v>
      </c>
      <c r="J77" s="42"/>
      <c r="K77" s="43"/>
      <c r="L77" s="43"/>
      <c r="M77" s="62"/>
      <c r="N77" s="62"/>
      <c r="O77" s="62"/>
      <c r="P77" s="66"/>
      <c r="Q77" s="67"/>
      <c r="R77" s="82"/>
      <c r="S77" s="82"/>
      <c r="T77" s="68"/>
      <c r="U77" s="1"/>
    </row>
    <row r="78" spans="1:21" ht="23.25">
      <c r="A78" s="1"/>
      <c r="B78" s="39"/>
      <c r="C78" s="39"/>
      <c r="D78" s="39"/>
      <c r="E78" s="39"/>
      <c r="F78" s="39"/>
      <c r="G78" s="39"/>
      <c r="H78" s="40"/>
      <c r="I78" s="41" t="s">
        <v>110</v>
      </c>
      <c r="J78" s="42"/>
      <c r="K78" s="43"/>
      <c r="L78" s="43"/>
      <c r="M78" s="61"/>
      <c r="N78" s="61"/>
      <c r="O78" s="61"/>
      <c r="P78" s="66"/>
      <c r="Q78" s="67"/>
      <c r="R78" s="82">
        <v>66906.996</v>
      </c>
      <c r="S78" s="82">
        <v>40063.1</v>
      </c>
      <c r="T78" s="68">
        <f>(S78/R78)*100</f>
        <v>59.87879055278464</v>
      </c>
      <c r="U78" s="1"/>
    </row>
    <row r="79" spans="1:21" ht="23.25">
      <c r="A79" s="1"/>
      <c r="B79" s="39"/>
      <c r="C79" s="39"/>
      <c r="D79" s="39"/>
      <c r="E79" s="39"/>
      <c r="F79" s="39"/>
      <c r="G79" s="39"/>
      <c r="H79" s="40"/>
      <c r="I79" s="41"/>
      <c r="J79" s="42"/>
      <c r="K79" s="43"/>
      <c r="L79" s="43"/>
      <c r="M79" s="62"/>
      <c r="N79" s="62"/>
      <c r="O79" s="62"/>
      <c r="P79" s="66"/>
      <c r="Q79" s="67"/>
      <c r="R79" s="82"/>
      <c r="S79" s="82"/>
      <c r="T79" s="68"/>
      <c r="U79" s="1"/>
    </row>
    <row r="80" spans="1:21" ht="23.25">
      <c r="A80" s="1"/>
      <c r="B80" s="39"/>
      <c r="C80" s="39"/>
      <c r="D80" s="39"/>
      <c r="E80" s="39"/>
      <c r="F80" s="39"/>
      <c r="G80" s="39"/>
      <c r="H80" s="40"/>
      <c r="I80" s="41" t="s">
        <v>125</v>
      </c>
      <c r="J80" s="42"/>
      <c r="K80" s="43" t="s">
        <v>86</v>
      </c>
      <c r="L80" s="43"/>
      <c r="M80" s="62"/>
      <c r="N80" s="62"/>
      <c r="O80" s="62"/>
      <c r="P80" s="66"/>
      <c r="Q80" s="67"/>
      <c r="R80" s="82"/>
      <c r="S80" s="82"/>
      <c r="T80" s="68"/>
      <c r="U80" s="1"/>
    </row>
    <row r="81" spans="1:21" ht="23.25">
      <c r="A81" s="1"/>
      <c r="B81" s="39"/>
      <c r="C81" s="39"/>
      <c r="D81" s="39"/>
      <c r="E81" s="39"/>
      <c r="F81" s="39"/>
      <c r="G81" s="39"/>
      <c r="H81" s="40"/>
      <c r="I81" s="41" t="s">
        <v>126</v>
      </c>
      <c r="J81" s="42"/>
      <c r="K81" s="43" t="s">
        <v>87</v>
      </c>
      <c r="L81" s="43" t="s">
        <v>107</v>
      </c>
      <c r="M81" s="92">
        <v>2</v>
      </c>
      <c r="N81" s="92">
        <v>1.1</v>
      </c>
      <c r="O81" s="92">
        <v>0.8</v>
      </c>
      <c r="P81" s="85">
        <f>+O81/M81*100</f>
        <v>40</v>
      </c>
      <c r="Q81" s="85">
        <f>+O81/N81*100</f>
        <v>72.72727272727273</v>
      </c>
      <c r="R81" s="82">
        <f>+R78</f>
        <v>66906.996</v>
      </c>
      <c r="S81" s="82">
        <f>+S78</f>
        <v>40063.1</v>
      </c>
      <c r="T81" s="68">
        <f>(S81/R81)*100</f>
        <v>59.87879055278464</v>
      </c>
      <c r="U81" s="1"/>
    </row>
    <row r="82" spans="1:21" ht="23.25">
      <c r="A82" s="1"/>
      <c r="B82" s="39"/>
      <c r="C82" s="39"/>
      <c r="D82" s="39"/>
      <c r="E82" s="39"/>
      <c r="F82" s="39"/>
      <c r="G82" s="39"/>
      <c r="H82" s="40"/>
      <c r="I82" s="41"/>
      <c r="J82" s="42"/>
      <c r="K82" s="43"/>
      <c r="L82" s="43"/>
      <c r="M82" s="62"/>
      <c r="N82" s="62"/>
      <c r="O82" s="62"/>
      <c r="P82" s="66"/>
      <c r="Q82" s="67"/>
      <c r="R82" s="82"/>
      <c r="S82" s="82"/>
      <c r="T82" s="68"/>
      <c r="U82" s="1"/>
    </row>
    <row r="83" spans="1:21" ht="23.25">
      <c r="A83" s="1"/>
      <c r="B83" s="39"/>
      <c r="C83" s="39" t="s">
        <v>54</v>
      </c>
      <c r="D83" s="39"/>
      <c r="E83" s="39"/>
      <c r="F83" s="39"/>
      <c r="G83" s="39"/>
      <c r="H83" s="40"/>
      <c r="I83" s="41" t="s">
        <v>45</v>
      </c>
      <c r="J83" s="42"/>
      <c r="K83" s="43"/>
      <c r="L83" s="43"/>
      <c r="M83" s="62"/>
      <c r="N83" s="62"/>
      <c r="O83" s="62"/>
      <c r="P83" s="66"/>
      <c r="Q83" s="67"/>
      <c r="R83" s="82">
        <f>R86</f>
        <v>5573779.418</v>
      </c>
      <c r="S83" s="82">
        <f>S86</f>
        <v>5028533.4</v>
      </c>
      <c r="T83" s="68">
        <f>(S83/R83)*100</f>
        <v>90.2176606372477</v>
      </c>
      <c r="U83" s="1"/>
    </row>
    <row r="84" spans="1:21" ht="23.25">
      <c r="A84" s="1"/>
      <c r="B84" s="39"/>
      <c r="C84" s="39"/>
      <c r="D84" s="39"/>
      <c r="E84" s="39"/>
      <c r="F84" s="39"/>
      <c r="G84" s="39"/>
      <c r="H84" s="40"/>
      <c r="I84" s="41"/>
      <c r="J84" s="42"/>
      <c r="K84" s="43"/>
      <c r="L84" s="43"/>
      <c r="M84" s="62"/>
      <c r="N84" s="62"/>
      <c r="O84" s="62"/>
      <c r="P84" s="66"/>
      <c r="Q84" s="67"/>
      <c r="R84" s="68"/>
      <c r="S84" s="68"/>
      <c r="T84" s="68"/>
      <c r="U84" s="1"/>
    </row>
    <row r="85" spans="1:21" ht="23.25">
      <c r="A85" s="1"/>
      <c r="B85" s="39"/>
      <c r="C85" s="39"/>
      <c r="D85" s="39" t="s">
        <v>51</v>
      </c>
      <c r="E85" s="39"/>
      <c r="F85" s="39"/>
      <c r="G85" s="39"/>
      <c r="H85" s="40"/>
      <c r="I85" s="41" t="s">
        <v>41</v>
      </c>
      <c r="J85" s="42"/>
      <c r="K85" s="43"/>
      <c r="L85" s="43"/>
      <c r="M85" s="62"/>
      <c r="N85" s="62"/>
      <c r="O85" s="62"/>
      <c r="P85" s="66"/>
      <c r="Q85" s="67"/>
      <c r="R85" s="68"/>
      <c r="S85" s="68"/>
      <c r="T85" s="68"/>
      <c r="U85" s="1"/>
    </row>
    <row r="86" spans="1:21" ht="23.25">
      <c r="A86" s="1"/>
      <c r="B86" s="39"/>
      <c r="C86" s="39"/>
      <c r="D86" s="39"/>
      <c r="E86" s="39"/>
      <c r="F86" s="39"/>
      <c r="G86" s="39"/>
      <c r="H86" s="40"/>
      <c r="I86" s="41" t="s">
        <v>46</v>
      </c>
      <c r="J86" s="42"/>
      <c r="K86" s="43"/>
      <c r="L86" s="43"/>
      <c r="M86" s="62"/>
      <c r="N86" s="62"/>
      <c r="O86" s="62"/>
      <c r="P86" s="66"/>
      <c r="Q86" s="67"/>
      <c r="R86" s="68">
        <f>R88</f>
        <v>5573779.418</v>
      </c>
      <c r="S86" s="68">
        <f>S88</f>
        <v>5028533.4</v>
      </c>
      <c r="T86" s="68">
        <f>(S86/R86)*100</f>
        <v>90.2176606372477</v>
      </c>
      <c r="U86" s="1"/>
    </row>
    <row r="87" spans="1:21" ht="23.25">
      <c r="A87" s="1"/>
      <c r="B87" s="39"/>
      <c r="C87" s="39"/>
      <c r="D87" s="39"/>
      <c r="E87" s="39"/>
      <c r="F87" s="39"/>
      <c r="G87" s="39"/>
      <c r="H87" s="40"/>
      <c r="I87" s="41"/>
      <c r="J87" s="42"/>
      <c r="K87" s="43"/>
      <c r="L87" s="43"/>
      <c r="M87" s="61"/>
      <c r="N87" s="61"/>
      <c r="O87" s="61"/>
      <c r="P87" s="66"/>
      <c r="Q87" s="67"/>
      <c r="R87" s="68"/>
      <c r="S87" s="68"/>
      <c r="T87" s="68"/>
      <c r="U87" s="1"/>
    </row>
    <row r="88" spans="1:21" ht="23.25">
      <c r="A88" s="1"/>
      <c r="B88" s="39"/>
      <c r="C88" s="39"/>
      <c r="D88" s="39"/>
      <c r="E88" s="39" t="s">
        <v>70</v>
      </c>
      <c r="F88" s="39"/>
      <c r="G88" s="39"/>
      <c r="H88" s="40"/>
      <c r="I88" s="41" t="s">
        <v>71</v>
      </c>
      <c r="J88" s="42"/>
      <c r="K88" s="43"/>
      <c r="L88" s="43"/>
      <c r="M88" s="61"/>
      <c r="N88" s="61"/>
      <c r="O88" s="61"/>
      <c r="P88" s="66"/>
      <c r="Q88" s="67"/>
      <c r="R88" s="68">
        <f>R101+R113+R132</f>
        <v>5573779.418</v>
      </c>
      <c r="S88" s="68">
        <f>S101+S113+S132</f>
        <v>5028533.4</v>
      </c>
      <c r="T88" s="68">
        <f>(S88/R88)*100</f>
        <v>90.2176606372477</v>
      </c>
      <c r="U88" s="1"/>
    </row>
    <row r="89" spans="1:21" ht="23.25">
      <c r="A89" s="1"/>
      <c r="B89" s="39"/>
      <c r="C89" s="39"/>
      <c r="D89" s="39"/>
      <c r="E89" s="39"/>
      <c r="F89" s="39"/>
      <c r="G89" s="39"/>
      <c r="H89" s="40"/>
      <c r="I89" s="41"/>
      <c r="J89" s="42"/>
      <c r="K89" s="43"/>
      <c r="L89" s="43"/>
      <c r="M89" s="62"/>
      <c r="N89" s="62"/>
      <c r="O89" s="62"/>
      <c r="P89" s="66"/>
      <c r="Q89" s="67"/>
      <c r="R89" s="68">
        <f>R91</f>
        <v>0</v>
      </c>
      <c r="S89" s="69">
        <f>S91</f>
        <v>0</v>
      </c>
      <c r="T89" s="68"/>
      <c r="U89" s="1"/>
    </row>
    <row r="90" spans="1:21" ht="23.25">
      <c r="A90" s="1"/>
      <c r="B90" s="45"/>
      <c r="C90" s="45"/>
      <c r="D90" s="45"/>
      <c r="E90" s="45"/>
      <c r="F90" s="45"/>
      <c r="G90" s="45"/>
      <c r="H90" s="46"/>
      <c r="I90" s="47"/>
      <c r="J90" s="48"/>
      <c r="K90" s="49"/>
      <c r="L90" s="49"/>
      <c r="M90" s="63"/>
      <c r="N90" s="63"/>
      <c r="O90" s="63"/>
      <c r="P90" s="70"/>
      <c r="Q90" s="71"/>
      <c r="R90" s="72"/>
      <c r="S90" s="72"/>
      <c r="T90" s="72"/>
      <c r="U90" s="1"/>
    </row>
    <row r="92" spans="1:21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0"/>
      <c r="R92" s="50"/>
      <c r="S92" s="50"/>
      <c r="T92" s="51" t="s">
        <v>95</v>
      </c>
      <c r="U92" s="1"/>
    </row>
    <row r="93" spans="1:21" ht="23.25">
      <c r="A93" s="1"/>
      <c r="B93" s="52"/>
      <c r="C93" s="8"/>
      <c r="D93" s="8"/>
      <c r="E93" s="8"/>
      <c r="F93" s="8"/>
      <c r="G93" s="8"/>
      <c r="H93" s="53"/>
      <c r="I93" s="10"/>
      <c r="J93" s="11"/>
      <c r="K93" s="52" t="s">
        <v>31</v>
      </c>
      <c r="L93" s="55"/>
      <c r="M93" s="55"/>
      <c r="N93" s="55"/>
      <c r="O93" s="55"/>
      <c r="P93" s="55"/>
      <c r="Q93" s="55"/>
      <c r="R93" s="14"/>
      <c r="S93" s="8"/>
      <c r="T93" s="9"/>
      <c r="U93" s="1"/>
    </row>
    <row r="94" spans="1:21" ht="23.25">
      <c r="A94" s="1"/>
      <c r="B94" s="19" t="s">
        <v>22</v>
      </c>
      <c r="C94" s="16"/>
      <c r="D94" s="16"/>
      <c r="E94" s="16"/>
      <c r="F94" s="16"/>
      <c r="G94" s="16"/>
      <c r="H94" s="54"/>
      <c r="I94" s="1"/>
      <c r="J94" s="18"/>
      <c r="K94" s="56"/>
      <c r="L94" s="57"/>
      <c r="M94" s="12" t="s">
        <v>32</v>
      </c>
      <c r="N94" s="12"/>
      <c r="O94" s="12"/>
      <c r="P94" s="12"/>
      <c r="Q94" s="13"/>
      <c r="R94" s="19" t="s">
        <v>0</v>
      </c>
      <c r="S94" s="16"/>
      <c r="T94" s="17"/>
      <c r="U94" s="1"/>
    </row>
    <row r="95" spans="1:21" ht="23.25">
      <c r="A95" s="1"/>
      <c r="B95" s="23" t="s">
        <v>23</v>
      </c>
      <c r="C95" s="20"/>
      <c r="D95" s="20"/>
      <c r="E95" s="20"/>
      <c r="F95" s="20"/>
      <c r="G95" s="20"/>
      <c r="H95" s="54"/>
      <c r="I95" s="22" t="s">
        <v>1</v>
      </c>
      <c r="J95" s="18"/>
      <c r="K95" s="15" t="s">
        <v>33</v>
      </c>
      <c r="L95" s="15" t="s">
        <v>16</v>
      </c>
      <c r="M95" s="58"/>
      <c r="N95" s="59"/>
      <c r="O95" s="60"/>
      <c r="P95" s="15" t="s">
        <v>28</v>
      </c>
      <c r="Q95" s="17"/>
      <c r="R95" s="23" t="s">
        <v>35</v>
      </c>
      <c r="S95" s="20"/>
      <c r="T95" s="21"/>
      <c r="U95" s="1"/>
    </row>
    <row r="96" spans="1:21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34</v>
      </c>
      <c r="L96" s="27" t="s">
        <v>17</v>
      </c>
      <c r="M96" s="28" t="s">
        <v>4</v>
      </c>
      <c r="N96" s="30" t="s">
        <v>5</v>
      </c>
      <c r="O96" s="28" t="s">
        <v>6</v>
      </c>
      <c r="P96" s="23" t="s">
        <v>29</v>
      </c>
      <c r="Q96" s="20"/>
      <c r="R96" s="58"/>
      <c r="S96" s="24"/>
      <c r="T96" s="26" t="s">
        <v>2</v>
      </c>
      <c r="U96" s="1"/>
    </row>
    <row r="97" spans="1:21" ht="23.25">
      <c r="A97" s="1"/>
      <c r="B97" s="27" t="s">
        <v>11</v>
      </c>
      <c r="C97" s="27" t="s">
        <v>12</v>
      </c>
      <c r="D97" s="27" t="s">
        <v>13</v>
      </c>
      <c r="E97" s="27" t="s">
        <v>14</v>
      </c>
      <c r="F97" s="28" t="s">
        <v>15</v>
      </c>
      <c r="G97" s="27" t="s">
        <v>3</v>
      </c>
      <c r="H97" s="24"/>
      <c r="I97" s="1"/>
      <c r="J97" s="18"/>
      <c r="K97" s="22" t="s">
        <v>19</v>
      </c>
      <c r="L97" s="28" t="s">
        <v>18</v>
      </c>
      <c r="M97" s="28"/>
      <c r="N97" s="28"/>
      <c r="O97" s="28"/>
      <c r="P97" s="22" t="s">
        <v>24</v>
      </c>
      <c r="Q97" s="29" t="s">
        <v>24</v>
      </c>
      <c r="R97" s="28" t="s">
        <v>4</v>
      </c>
      <c r="S97" s="27" t="s">
        <v>7</v>
      </c>
      <c r="T97" s="26" t="s">
        <v>8</v>
      </c>
      <c r="U97" s="1"/>
    </row>
    <row r="98" spans="1:21" ht="23.25">
      <c r="A98" s="1"/>
      <c r="B98" s="31"/>
      <c r="C98" s="31"/>
      <c r="D98" s="31"/>
      <c r="E98" s="31"/>
      <c r="F98" s="32"/>
      <c r="G98" s="31"/>
      <c r="H98" s="31"/>
      <c r="I98" s="33"/>
      <c r="J98" s="34"/>
      <c r="K98" s="35"/>
      <c r="L98" s="36"/>
      <c r="M98" s="36"/>
      <c r="N98" s="36"/>
      <c r="O98" s="36"/>
      <c r="P98" s="35" t="s">
        <v>25</v>
      </c>
      <c r="Q98" s="37" t="s">
        <v>26</v>
      </c>
      <c r="R98" s="32"/>
      <c r="S98" s="31"/>
      <c r="T98" s="36" t="s">
        <v>27</v>
      </c>
      <c r="U98" s="1"/>
    </row>
    <row r="99" spans="1:21" ht="23.25">
      <c r="A99" s="1"/>
      <c r="B99" s="38"/>
      <c r="C99" s="38"/>
      <c r="D99" s="38"/>
      <c r="E99" s="38"/>
      <c r="F99" s="39"/>
      <c r="G99" s="38"/>
      <c r="H99" s="40"/>
      <c r="I99" s="41"/>
      <c r="J99" s="42"/>
      <c r="K99" s="43"/>
      <c r="L99" s="43"/>
      <c r="M99" s="61"/>
      <c r="N99" s="61"/>
      <c r="O99" s="61"/>
      <c r="P99" s="66"/>
      <c r="Q99" s="67"/>
      <c r="R99" s="68"/>
      <c r="S99" s="68"/>
      <c r="T99" s="68"/>
      <c r="U99" s="1"/>
    </row>
    <row r="100" spans="1:21" ht="23.25">
      <c r="A100" s="1"/>
      <c r="B100" s="38" t="s">
        <v>58</v>
      </c>
      <c r="C100" s="38" t="s">
        <v>54</v>
      </c>
      <c r="D100" s="38" t="s">
        <v>51</v>
      </c>
      <c r="E100" s="39" t="s">
        <v>70</v>
      </c>
      <c r="F100" s="39" t="s">
        <v>59</v>
      </c>
      <c r="G100" s="39"/>
      <c r="H100" s="40"/>
      <c r="I100" s="41" t="s">
        <v>47</v>
      </c>
      <c r="J100" s="42"/>
      <c r="K100" s="43"/>
      <c r="L100" s="43"/>
      <c r="M100" s="61"/>
      <c r="N100" s="61"/>
      <c r="O100" s="61"/>
      <c r="P100" s="66"/>
      <c r="Q100" s="67"/>
      <c r="R100" s="68">
        <f>R112+R114</f>
        <v>0</v>
      </c>
      <c r="S100" s="68">
        <f>S112+S114</f>
        <v>0</v>
      </c>
      <c r="T100" s="68"/>
      <c r="U100" s="1"/>
    </row>
    <row r="101" spans="1:21" ht="23.25">
      <c r="A101" s="1"/>
      <c r="B101" s="39"/>
      <c r="C101" s="39"/>
      <c r="D101" s="39"/>
      <c r="E101" s="39"/>
      <c r="F101" s="39"/>
      <c r="G101" s="39"/>
      <c r="H101" s="40"/>
      <c r="I101" s="41" t="s">
        <v>46</v>
      </c>
      <c r="J101" s="42"/>
      <c r="K101" s="43"/>
      <c r="L101" s="43"/>
      <c r="M101" s="62"/>
      <c r="N101" s="62"/>
      <c r="O101" s="62"/>
      <c r="P101" s="66"/>
      <c r="Q101" s="67"/>
      <c r="R101" s="68">
        <f>R103+R106</f>
        <v>191491.796</v>
      </c>
      <c r="S101" s="68">
        <f>S103+S106</f>
        <v>134422.2</v>
      </c>
      <c r="T101" s="68">
        <f>(S101/R101)*100</f>
        <v>70.197367619864</v>
      </c>
      <c r="U101" s="1"/>
    </row>
    <row r="102" spans="1:21" ht="23.25">
      <c r="A102" s="1"/>
      <c r="B102" s="39"/>
      <c r="C102" s="39"/>
      <c r="D102" s="39"/>
      <c r="E102" s="39"/>
      <c r="F102" s="39"/>
      <c r="G102" s="39"/>
      <c r="H102" s="40"/>
      <c r="I102" s="41"/>
      <c r="J102" s="42"/>
      <c r="K102" s="43"/>
      <c r="L102" s="43"/>
      <c r="M102" s="62"/>
      <c r="N102" s="62"/>
      <c r="O102" s="62"/>
      <c r="P102" s="66"/>
      <c r="Q102" s="67"/>
      <c r="R102" s="68"/>
      <c r="S102" s="68"/>
      <c r="T102" s="68"/>
      <c r="U102" s="1"/>
    </row>
    <row r="103" spans="1:21" ht="23.25">
      <c r="A103" s="1"/>
      <c r="B103" s="39"/>
      <c r="C103" s="39"/>
      <c r="D103" s="39"/>
      <c r="E103" s="39"/>
      <c r="F103" s="39"/>
      <c r="G103" s="39" t="s">
        <v>56</v>
      </c>
      <c r="H103" s="40"/>
      <c r="I103" s="41" t="s">
        <v>43</v>
      </c>
      <c r="J103" s="42"/>
      <c r="K103" s="43"/>
      <c r="L103" s="43"/>
      <c r="M103" s="61"/>
      <c r="N103" s="61"/>
      <c r="O103" s="61"/>
      <c r="P103" s="66"/>
      <c r="Q103" s="67"/>
      <c r="R103" s="68">
        <v>73343.59</v>
      </c>
      <c r="S103" s="68">
        <v>36029.9</v>
      </c>
      <c r="T103" s="68">
        <f>(S103/R103)*100</f>
        <v>49.124811043473606</v>
      </c>
      <c r="U103" s="1"/>
    </row>
    <row r="104" spans="1:21" ht="23.25">
      <c r="A104" s="1"/>
      <c r="B104" s="39"/>
      <c r="C104" s="39"/>
      <c r="D104" s="39"/>
      <c r="E104" s="39"/>
      <c r="F104" s="39"/>
      <c r="G104" s="39"/>
      <c r="H104" s="40"/>
      <c r="I104" s="41"/>
      <c r="J104" s="42"/>
      <c r="K104" s="43"/>
      <c r="L104" s="43"/>
      <c r="M104" s="61"/>
      <c r="N104" s="61"/>
      <c r="O104" s="61"/>
      <c r="P104" s="66"/>
      <c r="Q104" s="67"/>
      <c r="R104" s="82"/>
      <c r="S104" s="69"/>
      <c r="T104" s="69"/>
      <c r="U104" s="1"/>
    </row>
    <row r="105" spans="1:21" ht="23.25">
      <c r="A105" s="1"/>
      <c r="B105" s="39"/>
      <c r="C105" s="39"/>
      <c r="D105" s="39"/>
      <c r="E105" s="39"/>
      <c r="F105" s="39"/>
      <c r="G105" s="39" t="s">
        <v>57</v>
      </c>
      <c r="H105" s="40"/>
      <c r="I105" s="41" t="s">
        <v>119</v>
      </c>
      <c r="J105" s="42"/>
      <c r="K105" s="43"/>
      <c r="L105" s="43"/>
      <c r="M105" s="61"/>
      <c r="N105" s="61"/>
      <c r="O105" s="61"/>
      <c r="P105" s="66"/>
      <c r="Q105" s="67"/>
      <c r="R105" s="68"/>
      <c r="S105" s="68"/>
      <c r="T105" s="68"/>
      <c r="U105" s="1"/>
    </row>
    <row r="106" spans="1:21" ht="23.25">
      <c r="A106" s="1"/>
      <c r="B106" s="39"/>
      <c r="C106" s="39"/>
      <c r="D106" s="39"/>
      <c r="E106" s="39"/>
      <c r="F106" s="39"/>
      <c r="G106" s="39"/>
      <c r="H106" s="40"/>
      <c r="I106" s="41" t="s">
        <v>110</v>
      </c>
      <c r="J106" s="42"/>
      <c r="K106" s="43"/>
      <c r="L106" s="43"/>
      <c r="M106" s="61"/>
      <c r="N106" s="61"/>
      <c r="O106" s="61"/>
      <c r="P106" s="66"/>
      <c r="Q106" s="67"/>
      <c r="R106" s="68">
        <v>118148.206</v>
      </c>
      <c r="S106" s="68">
        <v>98392.3</v>
      </c>
      <c r="T106" s="68">
        <f>(S106/R106)*100</f>
        <v>83.2787084384506</v>
      </c>
      <c r="U106" s="1"/>
    </row>
    <row r="107" spans="1:21" ht="23.25">
      <c r="A107" s="1"/>
      <c r="B107" s="39"/>
      <c r="C107" s="39"/>
      <c r="D107" s="39"/>
      <c r="E107" s="39"/>
      <c r="F107" s="39"/>
      <c r="G107" s="39"/>
      <c r="H107" s="40"/>
      <c r="I107" s="78"/>
      <c r="J107" s="42"/>
      <c r="K107" s="43"/>
      <c r="L107" s="43"/>
      <c r="M107" s="62"/>
      <c r="N107" s="62"/>
      <c r="O107" s="62"/>
      <c r="P107" s="66"/>
      <c r="Q107" s="67"/>
      <c r="R107" s="68"/>
      <c r="S107" s="68"/>
      <c r="T107" s="68"/>
      <c r="U107" s="1"/>
    </row>
    <row r="108" spans="1:21" ht="23.25">
      <c r="A108" s="1"/>
      <c r="B108" s="39"/>
      <c r="C108" s="39"/>
      <c r="D108" s="39"/>
      <c r="E108" s="39"/>
      <c r="F108" s="39"/>
      <c r="G108" s="39"/>
      <c r="H108" s="40"/>
      <c r="I108" s="78" t="s">
        <v>123</v>
      </c>
      <c r="J108" s="42"/>
      <c r="K108" s="43" t="s">
        <v>88</v>
      </c>
      <c r="L108" s="43"/>
      <c r="M108" s="62"/>
      <c r="N108" s="62"/>
      <c r="O108" s="62"/>
      <c r="P108" s="66"/>
      <c r="Q108" s="67"/>
      <c r="R108" s="68"/>
      <c r="S108" s="68"/>
      <c r="T108" s="68"/>
      <c r="U108" s="1"/>
    </row>
    <row r="109" spans="1:21" ht="23.25">
      <c r="A109" s="1"/>
      <c r="B109" s="39"/>
      <c r="C109" s="39"/>
      <c r="D109" s="39"/>
      <c r="E109" s="39"/>
      <c r="F109" s="39"/>
      <c r="G109" s="39"/>
      <c r="H109" s="40"/>
      <c r="I109" s="41" t="s">
        <v>120</v>
      </c>
      <c r="J109" s="42"/>
      <c r="K109" s="43" t="s">
        <v>78</v>
      </c>
      <c r="L109" s="43"/>
      <c r="M109" s="61"/>
      <c r="N109" s="61"/>
      <c r="O109" s="61"/>
      <c r="P109" s="66"/>
      <c r="Q109" s="67"/>
      <c r="R109" s="68"/>
      <c r="S109" s="68"/>
      <c r="T109" s="68"/>
      <c r="U109" s="1"/>
    </row>
    <row r="110" spans="1:21" ht="23.25">
      <c r="A110" s="1"/>
      <c r="B110" s="39"/>
      <c r="C110" s="39"/>
      <c r="D110" s="39"/>
      <c r="E110" s="39"/>
      <c r="F110" s="39"/>
      <c r="G110" s="39"/>
      <c r="H110" s="40"/>
      <c r="I110" s="41"/>
      <c r="J110" s="42"/>
      <c r="K110" s="43" t="s">
        <v>89</v>
      </c>
      <c r="L110" s="43"/>
      <c r="M110" s="62"/>
      <c r="N110" s="62"/>
      <c r="O110" s="62"/>
      <c r="P110" s="66"/>
      <c r="Q110" s="67"/>
      <c r="R110" s="68"/>
      <c r="S110" s="68"/>
      <c r="T110" s="68"/>
      <c r="U110" s="1"/>
    </row>
    <row r="111" spans="1:21" ht="23.25">
      <c r="A111" s="1"/>
      <c r="B111" s="39"/>
      <c r="C111" s="39"/>
      <c r="D111" s="39"/>
      <c r="E111" s="39"/>
      <c r="F111" s="39"/>
      <c r="G111" s="39"/>
      <c r="H111" s="40"/>
      <c r="I111" s="41"/>
      <c r="J111" s="42"/>
      <c r="K111" s="43" t="s">
        <v>79</v>
      </c>
      <c r="L111" s="43" t="s">
        <v>107</v>
      </c>
      <c r="M111" s="92">
        <v>100</v>
      </c>
      <c r="N111" s="92">
        <v>100</v>
      </c>
      <c r="O111" s="93">
        <v>70.8</v>
      </c>
      <c r="P111" s="92">
        <f>+O111/M111*100</f>
        <v>70.8</v>
      </c>
      <c r="Q111" s="92">
        <f>+O111/N111*100</f>
        <v>70.8</v>
      </c>
      <c r="R111" s="68">
        <f>+R106</f>
        <v>118148.206</v>
      </c>
      <c r="S111" s="68">
        <f>+S106</f>
        <v>98392.3</v>
      </c>
      <c r="T111" s="68">
        <f>(S111/R111)*100</f>
        <v>83.2787084384506</v>
      </c>
      <c r="U111" s="1"/>
    </row>
    <row r="112" spans="1:21" ht="23.25">
      <c r="A112" s="1"/>
      <c r="B112" s="39"/>
      <c r="C112" s="39"/>
      <c r="D112" s="39"/>
      <c r="E112" s="39"/>
      <c r="F112" s="39" t="s">
        <v>65</v>
      </c>
      <c r="G112" s="39"/>
      <c r="H112" s="40"/>
      <c r="I112" s="41" t="s">
        <v>60</v>
      </c>
      <c r="J112" s="42"/>
      <c r="K112" s="43"/>
      <c r="L112" s="43"/>
      <c r="M112" s="61"/>
      <c r="N112" s="61"/>
      <c r="O112" s="61"/>
      <c r="P112" s="66"/>
      <c r="Q112" s="67"/>
      <c r="R112" s="68"/>
      <c r="S112" s="68"/>
      <c r="T112" s="68"/>
      <c r="U112" s="1"/>
    </row>
    <row r="113" spans="1:21" ht="23.25">
      <c r="A113" s="1"/>
      <c r="B113" s="39"/>
      <c r="C113" s="44"/>
      <c r="D113" s="44"/>
      <c r="E113" s="39"/>
      <c r="F113" s="39"/>
      <c r="G113" s="39"/>
      <c r="H113" s="40"/>
      <c r="I113" s="41" t="s">
        <v>48</v>
      </c>
      <c r="J113" s="42"/>
      <c r="K113" s="43"/>
      <c r="L113" s="43"/>
      <c r="M113" s="61"/>
      <c r="N113" s="61"/>
      <c r="O113" s="61"/>
      <c r="P113" s="66"/>
      <c r="Q113" s="67"/>
      <c r="R113" s="82">
        <f>R115+R117+R119+R121+R124</f>
        <v>4463514.432</v>
      </c>
      <c r="S113" s="82">
        <f>S115+S117+S119+S121+S124</f>
        <v>4007221.1999999997</v>
      </c>
      <c r="T113" s="68">
        <f>(S113/R113)*100</f>
        <v>89.77726544964825</v>
      </c>
      <c r="U113" s="1"/>
    </row>
    <row r="114" spans="1:21" ht="23.25">
      <c r="A114" s="1"/>
      <c r="B114" s="39"/>
      <c r="C114" s="39"/>
      <c r="D114" s="39"/>
      <c r="E114" s="39"/>
      <c r="F114" s="39"/>
      <c r="G114" s="39"/>
      <c r="H114" s="40"/>
      <c r="I114" s="78"/>
      <c r="J114" s="42"/>
      <c r="K114" s="43"/>
      <c r="L114" s="43"/>
      <c r="M114" s="62"/>
      <c r="N114" s="62"/>
      <c r="O114" s="62"/>
      <c r="P114" s="66"/>
      <c r="Q114" s="67"/>
      <c r="R114" s="68"/>
      <c r="S114" s="68"/>
      <c r="T114" s="68"/>
      <c r="U114" s="1"/>
    </row>
    <row r="115" spans="1:21" ht="23.25">
      <c r="A115" s="1"/>
      <c r="B115" s="39"/>
      <c r="C115" s="39"/>
      <c r="D115" s="39"/>
      <c r="E115" s="39"/>
      <c r="F115" s="39"/>
      <c r="G115" s="44" t="s">
        <v>56</v>
      </c>
      <c r="H115" s="41"/>
      <c r="I115" s="41" t="s">
        <v>43</v>
      </c>
      <c r="J115" s="42"/>
      <c r="K115" s="43"/>
      <c r="L115" s="43"/>
      <c r="M115" s="61"/>
      <c r="N115" s="61"/>
      <c r="O115" s="61"/>
      <c r="P115" s="66"/>
      <c r="Q115" s="67"/>
      <c r="R115" s="68">
        <v>455885.477</v>
      </c>
      <c r="S115" s="68">
        <v>317755</v>
      </c>
      <c r="T115" s="68">
        <f>(S115/R115)*100</f>
        <v>69.70061913158949</v>
      </c>
      <c r="U115" s="1"/>
    </row>
    <row r="116" spans="1:21" ht="23.25">
      <c r="A116" s="1"/>
      <c r="B116" s="39"/>
      <c r="C116" s="44"/>
      <c r="D116" s="44"/>
      <c r="E116" s="39"/>
      <c r="F116" s="39"/>
      <c r="G116" s="44"/>
      <c r="H116" s="41"/>
      <c r="I116" s="41"/>
      <c r="J116" s="42"/>
      <c r="K116" s="43"/>
      <c r="L116" s="43"/>
      <c r="M116" s="61"/>
      <c r="N116" s="61"/>
      <c r="O116" s="61"/>
      <c r="P116" s="66"/>
      <c r="Q116" s="67"/>
      <c r="R116" s="68"/>
      <c r="S116" s="68"/>
      <c r="T116" s="68"/>
      <c r="U116" s="1"/>
    </row>
    <row r="117" spans="1:21" ht="23.25">
      <c r="A117" s="1"/>
      <c r="B117" s="39"/>
      <c r="C117" s="39"/>
      <c r="D117" s="39"/>
      <c r="E117" s="39"/>
      <c r="F117" s="39"/>
      <c r="G117" s="39" t="s">
        <v>66</v>
      </c>
      <c r="H117" s="40"/>
      <c r="I117" s="41" t="s">
        <v>61</v>
      </c>
      <c r="J117" s="42"/>
      <c r="K117" s="43"/>
      <c r="L117" s="43"/>
      <c r="M117" s="61"/>
      <c r="N117" s="61"/>
      <c r="O117" s="61"/>
      <c r="P117" s="66"/>
      <c r="Q117" s="67"/>
      <c r="R117" s="82">
        <v>226834.241</v>
      </c>
      <c r="S117" s="69">
        <v>207145</v>
      </c>
      <c r="T117" s="68">
        <f>(S117/R117)*100</f>
        <v>91.31998726770708</v>
      </c>
      <c r="U117" s="1"/>
    </row>
    <row r="118" spans="1:21" ht="23.25">
      <c r="A118" s="1"/>
      <c r="B118" s="39"/>
      <c r="C118" s="39"/>
      <c r="D118" s="39"/>
      <c r="E118" s="44"/>
      <c r="F118" s="39"/>
      <c r="G118" s="39"/>
      <c r="H118" s="40"/>
      <c r="I118" s="41"/>
      <c r="J118" s="42"/>
      <c r="K118" s="43"/>
      <c r="L118" s="43"/>
      <c r="M118" s="62"/>
      <c r="N118" s="62"/>
      <c r="O118" s="62"/>
      <c r="P118" s="66"/>
      <c r="Q118" s="67"/>
      <c r="R118" s="68"/>
      <c r="S118" s="68"/>
      <c r="T118" s="68"/>
      <c r="U118" s="1"/>
    </row>
    <row r="119" spans="1:21" ht="23.25">
      <c r="A119" s="1"/>
      <c r="B119" s="39"/>
      <c r="C119" s="39"/>
      <c r="D119" s="39"/>
      <c r="E119" s="39"/>
      <c r="F119" s="39"/>
      <c r="G119" s="44" t="s">
        <v>67</v>
      </c>
      <c r="H119" s="41"/>
      <c r="I119" s="41" t="s">
        <v>124</v>
      </c>
      <c r="J119" s="42"/>
      <c r="K119" s="43"/>
      <c r="L119" s="43"/>
      <c r="M119" s="61"/>
      <c r="N119" s="61"/>
      <c r="O119" s="61"/>
      <c r="P119" s="66"/>
      <c r="Q119" s="67"/>
      <c r="R119" s="82">
        <v>90270</v>
      </c>
      <c r="S119" s="69">
        <v>98406.7</v>
      </c>
      <c r="T119" s="68">
        <f>(S119/R119)*100</f>
        <v>109.01373656807355</v>
      </c>
      <c r="U119" s="1"/>
    </row>
    <row r="120" spans="1:21" ht="23.25">
      <c r="A120" s="1"/>
      <c r="B120" s="39"/>
      <c r="C120" s="39"/>
      <c r="D120" s="39"/>
      <c r="E120" s="44"/>
      <c r="F120" s="44"/>
      <c r="G120" s="39"/>
      <c r="H120" s="40"/>
      <c r="I120" s="41"/>
      <c r="J120" s="42"/>
      <c r="K120" s="43"/>
      <c r="L120" s="43"/>
      <c r="M120" s="62"/>
      <c r="N120" s="62"/>
      <c r="O120" s="62"/>
      <c r="P120" s="66"/>
      <c r="Q120" s="67"/>
      <c r="R120" s="82"/>
      <c r="S120" s="69"/>
      <c r="T120" s="68"/>
      <c r="U120" s="1"/>
    </row>
    <row r="121" spans="1:21" ht="23.25">
      <c r="A121" s="1"/>
      <c r="B121" s="39"/>
      <c r="C121" s="39"/>
      <c r="D121" s="39"/>
      <c r="E121" s="39"/>
      <c r="F121" s="39"/>
      <c r="G121" s="39" t="s">
        <v>68</v>
      </c>
      <c r="H121" s="41"/>
      <c r="I121" s="41" t="s">
        <v>62</v>
      </c>
      <c r="J121" s="42"/>
      <c r="K121" s="43"/>
      <c r="L121" s="43"/>
      <c r="M121" s="62"/>
      <c r="N121" s="62"/>
      <c r="O121" s="62"/>
      <c r="P121" s="66"/>
      <c r="Q121" s="67"/>
      <c r="R121" s="82">
        <v>477384</v>
      </c>
      <c r="S121" s="69">
        <v>215167.2</v>
      </c>
      <c r="T121" s="68">
        <f>(S121/R121)*100</f>
        <v>45.072143180332816</v>
      </c>
      <c r="U121" s="1"/>
    </row>
    <row r="122" spans="1:21" ht="23.25">
      <c r="A122" s="1"/>
      <c r="B122" s="39"/>
      <c r="C122" s="39"/>
      <c r="D122" s="39"/>
      <c r="E122" s="39"/>
      <c r="F122" s="39"/>
      <c r="G122" s="39"/>
      <c r="H122" s="40"/>
      <c r="I122" s="41"/>
      <c r="J122" s="42"/>
      <c r="K122" s="43"/>
      <c r="L122" s="43"/>
      <c r="M122" s="62"/>
      <c r="N122" s="62"/>
      <c r="O122" s="62"/>
      <c r="P122" s="66"/>
      <c r="Q122" s="67"/>
      <c r="R122" s="82"/>
      <c r="S122" s="69"/>
      <c r="T122" s="68"/>
      <c r="U122" s="1"/>
    </row>
    <row r="123" spans="1:21" ht="23.25">
      <c r="A123" s="1"/>
      <c r="B123" s="39"/>
      <c r="C123" s="39"/>
      <c r="D123" s="39"/>
      <c r="E123" s="39"/>
      <c r="F123" s="39"/>
      <c r="G123" s="44" t="s">
        <v>57</v>
      </c>
      <c r="H123" s="41"/>
      <c r="I123" s="41" t="s">
        <v>119</v>
      </c>
      <c r="J123" s="42"/>
      <c r="K123" s="43"/>
      <c r="L123" s="43"/>
      <c r="M123" s="62"/>
      <c r="N123" s="62"/>
      <c r="O123" s="62"/>
      <c r="P123" s="66"/>
      <c r="Q123" s="67"/>
      <c r="R123" s="82"/>
      <c r="S123" s="69"/>
      <c r="T123" s="68"/>
      <c r="U123" s="1"/>
    </row>
    <row r="124" spans="1:21" ht="23.25">
      <c r="A124" s="1"/>
      <c r="B124" s="39"/>
      <c r="C124" s="39"/>
      <c r="D124" s="39"/>
      <c r="E124" s="39"/>
      <c r="F124" s="39"/>
      <c r="G124" s="39"/>
      <c r="H124" s="40"/>
      <c r="I124" s="41" t="s">
        <v>110</v>
      </c>
      <c r="J124" s="42"/>
      <c r="K124" s="43"/>
      <c r="L124" s="43"/>
      <c r="M124" s="61"/>
      <c r="N124" s="61"/>
      <c r="O124" s="61"/>
      <c r="P124" s="66"/>
      <c r="Q124" s="67"/>
      <c r="R124" s="82">
        <v>3213140.714</v>
      </c>
      <c r="S124" s="69">
        <v>3168747.3</v>
      </c>
      <c r="T124" s="68">
        <f>(S124/R124)*100</f>
        <v>98.61837940036136</v>
      </c>
      <c r="U124" s="1"/>
    </row>
    <row r="125" spans="1:21" ht="23.25">
      <c r="A125" s="1"/>
      <c r="B125" s="39"/>
      <c r="C125" s="39"/>
      <c r="D125" s="39"/>
      <c r="E125" s="39"/>
      <c r="F125" s="39"/>
      <c r="G125" s="39"/>
      <c r="H125" s="40"/>
      <c r="I125" s="78"/>
      <c r="J125" s="42"/>
      <c r="K125" s="43"/>
      <c r="L125" s="43"/>
      <c r="M125" s="62"/>
      <c r="N125" s="62"/>
      <c r="O125" s="62"/>
      <c r="P125" s="66"/>
      <c r="Q125" s="67"/>
      <c r="R125" s="68"/>
      <c r="S125" s="68"/>
      <c r="T125" s="68"/>
      <c r="U125" s="1"/>
    </row>
    <row r="126" spans="1:21" ht="23.25">
      <c r="A126" s="1"/>
      <c r="B126" s="39"/>
      <c r="C126" s="39"/>
      <c r="D126" s="39"/>
      <c r="E126" s="39"/>
      <c r="F126" s="39"/>
      <c r="G126" s="44"/>
      <c r="H126" s="41"/>
      <c r="I126" s="41" t="s">
        <v>121</v>
      </c>
      <c r="J126" s="42"/>
      <c r="K126" s="43" t="s">
        <v>90</v>
      </c>
      <c r="L126" s="43"/>
      <c r="M126" s="61"/>
      <c r="N126" s="61"/>
      <c r="O126" s="61"/>
      <c r="P126" s="66"/>
      <c r="Q126" s="67"/>
      <c r="R126" s="68"/>
      <c r="S126" s="68"/>
      <c r="T126" s="68"/>
      <c r="U126" s="1"/>
    </row>
    <row r="127" spans="1:21" ht="23.25">
      <c r="A127" s="1"/>
      <c r="B127" s="39"/>
      <c r="C127" s="44"/>
      <c r="D127" s="44"/>
      <c r="E127" s="39"/>
      <c r="F127" s="39"/>
      <c r="G127" s="44"/>
      <c r="H127" s="41"/>
      <c r="I127" s="41" t="s">
        <v>122</v>
      </c>
      <c r="J127" s="42"/>
      <c r="K127" s="43" t="s">
        <v>105</v>
      </c>
      <c r="L127" s="88"/>
      <c r="M127" s="61"/>
      <c r="N127" s="61"/>
      <c r="O127" s="61"/>
      <c r="P127" s="66"/>
      <c r="Q127" s="67"/>
      <c r="R127" s="68"/>
      <c r="S127" s="68"/>
      <c r="T127" s="68"/>
      <c r="U127" s="1"/>
    </row>
    <row r="128" spans="1:21" ht="23.25">
      <c r="A128" s="1"/>
      <c r="B128" s="39"/>
      <c r="C128" s="39"/>
      <c r="D128" s="39"/>
      <c r="E128" s="39"/>
      <c r="F128" s="39"/>
      <c r="G128" s="39"/>
      <c r="H128" s="40"/>
      <c r="I128" s="41"/>
      <c r="J128" s="42"/>
      <c r="K128" s="43" t="s">
        <v>106</v>
      </c>
      <c r="L128" s="43"/>
      <c r="M128" s="61"/>
      <c r="N128" s="61"/>
      <c r="O128" s="61"/>
      <c r="P128" s="66"/>
      <c r="Q128" s="67"/>
      <c r="R128" s="82"/>
      <c r="S128" s="69"/>
      <c r="T128" s="68"/>
      <c r="U128" s="1"/>
    </row>
    <row r="129" spans="1:21" ht="23.25">
      <c r="A129" s="1"/>
      <c r="B129" s="39"/>
      <c r="C129" s="44"/>
      <c r="D129" s="44"/>
      <c r="E129" s="44"/>
      <c r="F129" s="39"/>
      <c r="G129" s="39"/>
      <c r="H129" s="40"/>
      <c r="I129" s="41"/>
      <c r="J129" s="42"/>
      <c r="K129" s="43" t="s">
        <v>79</v>
      </c>
      <c r="L129" s="43" t="s">
        <v>107</v>
      </c>
      <c r="M129" s="92">
        <v>100</v>
      </c>
      <c r="N129" s="92">
        <v>100</v>
      </c>
      <c r="O129" s="92">
        <v>83.5</v>
      </c>
      <c r="P129" s="66">
        <f>+O129/M129*100</f>
        <v>83.5</v>
      </c>
      <c r="Q129" s="67">
        <f>+O129/N129*100</f>
        <v>83.5</v>
      </c>
      <c r="R129" s="68">
        <f>R124</f>
        <v>3213140.714</v>
      </c>
      <c r="S129" s="68">
        <f>S124</f>
        <v>3168747.3</v>
      </c>
      <c r="T129" s="68">
        <f>(S129/R129)*100</f>
        <v>98.61837940036136</v>
      </c>
      <c r="U129" s="1"/>
    </row>
    <row r="130" spans="1:21" ht="23.25">
      <c r="A130" s="1"/>
      <c r="B130" s="39"/>
      <c r="C130" s="39"/>
      <c r="D130" s="39"/>
      <c r="E130" s="39"/>
      <c r="F130" s="39"/>
      <c r="G130" s="44"/>
      <c r="H130" s="41"/>
      <c r="I130" s="41"/>
      <c r="J130" s="42"/>
      <c r="K130" s="43"/>
      <c r="L130" s="43"/>
      <c r="M130" s="61"/>
      <c r="N130" s="61"/>
      <c r="O130" s="61"/>
      <c r="P130" s="66"/>
      <c r="Q130" s="67"/>
      <c r="R130" s="82"/>
      <c r="S130" s="69"/>
      <c r="T130" s="68"/>
      <c r="U130" s="1"/>
    </row>
    <row r="131" spans="1:21" ht="23.25">
      <c r="A131" s="1"/>
      <c r="B131" s="39"/>
      <c r="C131" s="39"/>
      <c r="D131" s="39"/>
      <c r="E131" s="44"/>
      <c r="F131" s="39" t="s">
        <v>69</v>
      </c>
      <c r="G131" s="44"/>
      <c r="H131" s="41"/>
      <c r="I131" s="41" t="s">
        <v>103</v>
      </c>
      <c r="J131" s="42"/>
      <c r="K131" s="43"/>
      <c r="L131" s="43"/>
      <c r="M131" s="61"/>
      <c r="N131" s="61"/>
      <c r="O131" s="61"/>
      <c r="P131" s="66"/>
      <c r="Q131" s="67"/>
      <c r="R131" s="82"/>
      <c r="S131" s="69"/>
      <c r="T131" s="68"/>
      <c r="U131" s="1"/>
    </row>
    <row r="132" spans="1:21" ht="23.25">
      <c r="A132" s="1"/>
      <c r="B132" s="39"/>
      <c r="C132" s="39"/>
      <c r="D132" s="39"/>
      <c r="E132" s="39"/>
      <c r="F132" s="44"/>
      <c r="G132" s="39"/>
      <c r="H132" s="40"/>
      <c r="I132" s="41" t="s">
        <v>104</v>
      </c>
      <c r="J132" s="42"/>
      <c r="K132" s="43"/>
      <c r="L132" s="43"/>
      <c r="M132" s="62"/>
      <c r="N132" s="62"/>
      <c r="O132" s="62"/>
      <c r="P132" s="66"/>
      <c r="Q132" s="67"/>
      <c r="R132" s="82">
        <f>R145+R148</f>
        <v>918773.19</v>
      </c>
      <c r="S132" s="82">
        <f>S145+S148</f>
        <v>886890</v>
      </c>
      <c r="T132" s="68">
        <f>(S132/R132)*100</f>
        <v>96.52980840679515</v>
      </c>
      <c r="U132" s="1"/>
    </row>
    <row r="133" spans="1:21" ht="23.25">
      <c r="A133" s="1"/>
      <c r="B133" s="39"/>
      <c r="C133" s="44"/>
      <c r="D133" s="44"/>
      <c r="E133" s="39"/>
      <c r="F133" s="39"/>
      <c r="G133" s="39"/>
      <c r="H133" s="40"/>
      <c r="I133" s="41"/>
      <c r="J133" s="42"/>
      <c r="K133" s="43"/>
      <c r="L133" s="43"/>
      <c r="M133" s="62"/>
      <c r="N133" s="62"/>
      <c r="O133" s="62"/>
      <c r="P133" s="66"/>
      <c r="Q133" s="67"/>
      <c r="R133" s="82"/>
      <c r="S133" s="69"/>
      <c r="T133" s="68"/>
      <c r="U133" s="1"/>
    </row>
    <row r="134" spans="1:21" ht="23.25">
      <c r="A134" s="1"/>
      <c r="B134" s="39"/>
      <c r="C134" s="39"/>
      <c r="D134" s="39"/>
      <c r="E134" s="39"/>
      <c r="F134" s="39"/>
      <c r="G134" s="44"/>
      <c r="H134" s="41"/>
      <c r="I134" s="41"/>
      <c r="J134" s="42"/>
      <c r="K134" s="43"/>
      <c r="L134" s="43"/>
      <c r="M134" s="62"/>
      <c r="N134" s="62"/>
      <c r="O134" s="62"/>
      <c r="P134" s="66"/>
      <c r="Q134" s="67"/>
      <c r="R134" s="82"/>
      <c r="S134" s="69"/>
      <c r="T134" s="68"/>
      <c r="U134" s="1"/>
    </row>
    <row r="135" spans="1:21" ht="23.25">
      <c r="A135" s="1"/>
      <c r="B135" s="45"/>
      <c r="C135" s="45"/>
      <c r="D135" s="45"/>
      <c r="E135" s="45"/>
      <c r="F135" s="45"/>
      <c r="G135" s="45"/>
      <c r="H135" s="46"/>
      <c r="I135" s="47"/>
      <c r="J135" s="48"/>
      <c r="K135" s="49"/>
      <c r="L135" s="49"/>
      <c r="M135" s="63"/>
      <c r="N135" s="63"/>
      <c r="O135" s="63"/>
      <c r="P135" s="70"/>
      <c r="Q135" s="71"/>
      <c r="R135" s="72"/>
      <c r="S135" s="72"/>
      <c r="T135" s="72"/>
      <c r="U135" s="1"/>
    </row>
    <row r="137" spans="1:21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0"/>
      <c r="R137" s="50"/>
      <c r="S137" s="50"/>
      <c r="T137" s="51" t="s">
        <v>131</v>
      </c>
      <c r="U137" s="1"/>
    </row>
    <row r="138" spans="1:21" ht="23.25">
      <c r="A138" s="1"/>
      <c r="B138" s="52"/>
      <c r="C138" s="8"/>
      <c r="D138" s="8"/>
      <c r="E138" s="8"/>
      <c r="F138" s="8"/>
      <c r="G138" s="8"/>
      <c r="H138" s="53"/>
      <c r="I138" s="10"/>
      <c r="J138" s="11"/>
      <c r="K138" s="52" t="s">
        <v>31</v>
      </c>
      <c r="L138" s="55"/>
      <c r="M138" s="55"/>
      <c r="N138" s="55"/>
      <c r="O138" s="55"/>
      <c r="P138" s="55"/>
      <c r="Q138" s="55"/>
      <c r="R138" s="14"/>
      <c r="S138" s="8"/>
      <c r="T138" s="9"/>
      <c r="U138" s="1"/>
    </row>
    <row r="139" spans="1:21" ht="23.25">
      <c r="A139" s="1"/>
      <c r="B139" s="19" t="s">
        <v>22</v>
      </c>
      <c r="C139" s="16"/>
      <c r="D139" s="16"/>
      <c r="E139" s="16"/>
      <c r="F139" s="16"/>
      <c r="G139" s="16"/>
      <c r="H139" s="54"/>
      <c r="I139" s="1"/>
      <c r="J139" s="18"/>
      <c r="K139" s="56"/>
      <c r="L139" s="57"/>
      <c r="M139" s="12" t="s">
        <v>32</v>
      </c>
      <c r="N139" s="12"/>
      <c r="O139" s="12"/>
      <c r="P139" s="12"/>
      <c r="Q139" s="13"/>
      <c r="R139" s="19" t="s">
        <v>0</v>
      </c>
      <c r="S139" s="16"/>
      <c r="T139" s="17"/>
      <c r="U139" s="1"/>
    </row>
    <row r="140" spans="1:21" ht="23.25">
      <c r="A140" s="1"/>
      <c r="B140" s="23" t="s">
        <v>23</v>
      </c>
      <c r="C140" s="20"/>
      <c r="D140" s="20"/>
      <c r="E140" s="20"/>
      <c r="F140" s="20"/>
      <c r="G140" s="20"/>
      <c r="H140" s="54"/>
      <c r="I140" s="22" t="s">
        <v>1</v>
      </c>
      <c r="J140" s="18"/>
      <c r="K140" s="15" t="s">
        <v>33</v>
      </c>
      <c r="L140" s="15" t="s">
        <v>16</v>
      </c>
      <c r="M140" s="58"/>
      <c r="N140" s="59"/>
      <c r="O140" s="60"/>
      <c r="P140" s="15" t="s">
        <v>28</v>
      </c>
      <c r="Q140" s="17"/>
      <c r="R140" s="23" t="s">
        <v>35</v>
      </c>
      <c r="S140" s="20"/>
      <c r="T140" s="21"/>
      <c r="U140" s="1"/>
    </row>
    <row r="141" spans="1:21" ht="23.25">
      <c r="A141" s="1"/>
      <c r="B141" s="24"/>
      <c r="C141" s="24"/>
      <c r="D141" s="24"/>
      <c r="E141" s="24"/>
      <c r="F141" s="25"/>
      <c r="G141" s="24"/>
      <c r="H141" s="24"/>
      <c r="I141" s="22"/>
      <c r="J141" s="18"/>
      <c r="K141" s="22" t="s">
        <v>34</v>
      </c>
      <c r="L141" s="27" t="s">
        <v>17</v>
      </c>
      <c r="M141" s="28" t="s">
        <v>4</v>
      </c>
      <c r="N141" s="30" t="s">
        <v>5</v>
      </c>
      <c r="O141" s="28" t="s">
        <v>6</v>
      </c>
      <c r="P141" s="23" t="s">
        <v>29</v>
      </c>
      <c r="Q141" s="20"/>
      <c r="R141" s="58"/>
      <c r="S141" s="24"/>
      <c r="T141" s="26" t="s">
        <v>2</v>
      </c>
      <c r="U141" s="1"/>
    </row>
    <row r="142" spans="1:21" ht="23.25">
      <c r="A142" s="1"/>
      <c r="B142" s="27" t="s">
        <v>11</v>
      </c>
      <c r="C142" s="27" t="s">
        <v>12</v>
      </c>
      <c r="D142" s="27" t="s">
        <v>13</v>
      </c>
      <c r="E142" s="27" t="s">
        <v>14</v>
      </c>
      <c r="F142" s="28" t="s">
        <v>15</v>
      </c>
      <c r="G142" s="27" t="s">
        <v>3</v>
      </c>
      <c r="H142" s="24"/>
      <c r="I142" s="1"/>
      <c r="J142" s="18"/>
      <c r="K142" s="22" t="s">
        <v>19</v>
      </c>
      <c r="L142" s="28" t="s">
        <v>18</v>
      </c>
      <c r="M142" s="28"/>
      <c r="N142" s="28"/>
      <c r="O142" s="28"/>
      <c r="P142" s="22" t="s">
        <v>24</v>
      </c>
      <c r="Q142" s="29" t="s">
        <v>24</v>
      </c>
      <c r="R142" s="28" t="s">
        <v>4</v>
      </c>
      <c r="S142" s="27" t="s">
        <v>7</v>
      </c>
      <c r="T142" s="26" t="s">
        <v>8</v>
      </c>
      <c r="U142" s="1"/>
    </row>
    <row r="143" spans="1:21" ht="23.25">
      <c r="A143" s="1"/>
      <c r="B143" s="31"/>
      <c r="C143" s="31"/>
      <c r="D143" s="31"/>
      <c r="E143" s="31"/>
      <c r="F143" s="32"/>
      <c r="G143" s="31"/>
      <c r="H143" s="31"/>
      <c r="I143" s="33"/>
      <c r="J143" s="34"/>
      <c r="K143" s="35"/>
      <c r="L143" s="36"/>
      <c r="M143" s="36"/>
      <c r="N143" s="36"/>
      <c r="O143" s="36"/>
      <c r="P143" s="35" t="s">
        <v>25</v>
      </c>
      <c r="Q143" s="37" t="s">
        <v>26</v>
      </c>
      <c r="R143" s="32"/>
      <c r="S143" s="31"/>
      <c r="T143" s="36" t="s">
        <v>27</v>
      </c>
      <c r="U143" s="1"/>
    </row>
    <row r="144" spans="1:21" ht="23.25">
      <c r="A144" s="1"/>
      <c r="B144" s="38"/>
      <c r="C144" s="38"/>
      <c r="D144" s="38"/>
      <c r="E144" s="38"/>
      <c r="F144" s="39"/>
      <c r="G144" s="38"/>
      <c r="H144" s="40"/>
      <c r="I144" s="41"/>
      <c r="J144" s="42"/>
      <c r="K144" s="43"/>
      <c r="L144" s="43"/>
      <c r="M144" s="61"/>
      <c r="N144" s="61"/>
      <c r="O144" s="61"/>
      <c r="P144" s="66"/>
      <c r="Q144" s="67"/>
      <c r="R144" s="68"/>
      <c r="S144" s="68"/>
      <c r="T144" s="68"/>
      <c r="U144" s="1"/>
    </row>
    <row r="145" spans="1:21" ht="23.25">
      <c r="A145" s="1"/>
      <c r="B145" s="39" t="s">
        <v>58</v>
      </c>
      <c r="C145" s="39" t="s">
        <v>54</v>
      </c>
      <c r="D145" s="39" t="s">
        <v>51</v>
      </c>
      <c r="E145" s="39" t="s">
        <v>70</v>
      </c>
      <c r="F145" s="39" t="s">
        <v>69</v>
      </c>
      <c r="G145" s="39" t="s">
        <v>56</v>
      </c>
      <c r="H145" s="40"/>
      <c r="I145" s="41" t="s">
        <v>43</v>
      </c>
      <c r="J145" s="42"/>
      <c r="K145" s="43"/>
      <c r="L145" s="43"/>
      <c r="M145" s="62"/>
      <c r="N145" s="62"/>
      <c r="O145" s="62"/>
      <c r="P145" s="66"/>
      <c r="Q145" s="67"/>
      <c r="R145" s="68">
        <v>11300.462</v>
      </c>
      <c r="S145" s="69">
        <v>5354</v>
      </c>
      <c r="T145" s="68">
        <f>(S145/R145)*100</f>
        <v>47.37859390173605</v>
      </c>
      <c r="U145" s="1"/>
    </row>
    <row r="146" spans="1:21" ht="23.25">
      <c r="A146" s="1"/>
      <c r="B146" s="39"/>
      <c r="C146" s="39"/>
      <c r="D146" s="39"/>
      <c r="E146" s="39"/>
      <c r="F146" s="39"/>
      <c r="G146" s="39"/>
      <c r="H146" s="40"/>
      <c r="I146" s="41"/>
      <c r="J146" s="42"/>
      <c r="K146" s="43"/>
      <c r="L146" s="43"/>
      <c r="M146" s="61"/>
      <c r="N146" s="61"/>
      <c r="O146" s="61"/>
      <c r="P146" s="66"/>
      <c r="Q146" s="67"/>
      <c r="R146" s="68"/>
      <c r="S146" s="68"/>
      <c r="T146" s="68"/>
      <c r="U146" s="1"/>
    </row>
    <row r="147" spans="1:21" ht="23.25">
      <c r="A147" s="1"/>
      <c r="B147" s="39"/>
      <c r="C147" s="44"/>
      <c r="D147" s="44"/>
      <c r="E147" s="44"/>
      <c r="F147" s="44"/>
      <c r="G147" s="39" t="s">
        <v>57</v>
      </c>
      <c r="H147" s="40"/>
      <c r="I147" s="41" t="s">
        <v>119</v>
      </c>
      <c r="J147" s="42"/>
      <c r="K147" s="43"/>
      <c r="L147" s="43"/>
      <c r="M147" s="62"/>
      <c r="N147" s="62"/>
      <c r="O147" s="62"/>
      <c r="P147" s="66"/>
      <c r="Q147" s="67"/>
      <c r="R147" s="68"/>
      <c r="S147" s="68"/>
      <c r="T147" s="68"/>
      <c r="U147" s="1"/>
    </row>
    <row r="148" spans="1:21" ht="23.25">
      <c r="A148" s="1"/>
      <c r="B148" s="39"/>
      <c r="C148" s="39"/>
      <c r="D148" s="39"/>
      <c r="E148" s="39"/>
      <c r="F148" s="39"/>
      <c r="G148" s="39"/>
      <c r="H148" s="40"/>
      <c r="I148" s="41" t="s">
        <v>110</v>
      </c>
      <c r="J148" s="42"/>
      <c r="K148" s="43"/>
      <c r="L148" s="43"/>
      <c r="M148" s="61"/>
      <c r="N148" s="61"/>
      <c r="O148" s="61"/>
      <c r="P148" s="66"/>
      <c r="Q148" s="67"/>
      <c r="R148" s="68">
        <v>907472.728</v>
      </c>
      <c r="S148" s="68">
        <v>881536</v>
      </c>
      <c r="T148" s="68">
        <f>(S148/R148)*100</f>
        <v>97.14187245525686</v>
      </c>
      <c r="U148" s="1"/>
    </row>
    <row r="149" spans="1:21" ht="23.25">
      <c r="A149" s="1"/>
      <c r="B149" s="39"/>
      <c r="C149" s="39"/>
      <c r="D149" s="39"/>
      <c r="E149" s="39"/>
      <c r="F149" s="39"/>
      <c r="G149" s="44"/>
      <c r="H149" s="41"/>
      <c r="I149" s="84"/>
      <c r="J149" s="42"/>
      <c r="K149" s="43"/>
      <c r="L149" s="43"/>
      <c r="M149" s="61"/>
      <c r="N149" s="61"/>
      <c r="O149" s="61"/>
      <c r="P149" s="66"/>
      <c r="Q149" s="67"/>
      <c r="R149" s="68"/>
      <c r="S149" s="68"/>
      <c r="T149" s="68"/>
      <c r="U149" s="1"/>
    </row>
    <row r="150" spans="1:21" ht="23.25">
      <c r="A150" s="1"/>
      <c r="B150" s="39"/>
      <c r="C150" s="39"/>
      <c r="D150" s="39"/>
      <c r="E150" s="39"/>
      <c r="F150" s="39"/>
      <c r="G150" s="44"/>
      <c r="H150" s="41"/>
      <c r="I150" s="41" t="s">
        <v>97</v>
      </c>
      <c r="J150" s="42"/>
      <c r="K150" s="43" t="s">
        <v>91</v>
      </c>
      <c r="L150" s="43"/>
      <c r="M150" s="62"/>
      <c r="N150" s="62"/>
      <c r="O150" s="62"/>
      <c r="P150" s="66"/>
      <c r="Q150" s="67"/>
      <c r="R150" s="68"/>
      <c r="S150" s="68"/>
      <c r="T150" s="68"/>
      <c r="U150" s="1"/>
    </row>
    <row r="151" spans="1:21" ht="23.25">
      <c r="A151" s="1"/>
      <c r="B151" s="39"/>
      <c r="C151" s="39"/>
      <c r="D151" s="39"/>
      <c r="E151" s="39"/>
      <c r="F151" s="39"/>
      <c r="G151" s="39"/>
      <c r="H151" s="40"/>
      <c r="I151" s="41" t="s">
        <v>98</v>
      </c>
      <c r="J151" s="42"/>
      <c r="K151" s="43" t="s">
        <v>92</v>
      </c>
      <c r="L151" s="43"/>
      <c r="M151" s="62"/>
      <c r="N151" s="62"/>
      <c r="O151" s="62"/>
      <c r="P151" s="66"/>
      <c r="Q151" s="67"/>
      <c r="R151" s="82"/>
      <c r="S151" s="69"/>
      <c r="T151" s="69"/>
      <c r="U151" s="1"/>
    </row>
    <row r="152" spans="1:21" ht="23.25">
      <c r="A152" s="1"/>
      <c r="B152" s="39"/>
      <c r="C152" s="39"/>
      <c r="D152" s="39"/>
      <c r="E152" s="39"/>
      <c r="F152" s="39"/>
      <c r="G152" s="39"/>
      <c r="H152" s="40"/>
      <c r="I152" s="41"/>
      <c r="J152" s="42"/>
      <c r="K152" s="43" t="s">
        <v>93</v>
      </c>
      <c r="L152" s="43"/>
      <c r="M152" s="61"/>
      <c r="N152" s="61"/>
      <c r="O152" s="61"/>
      <c r="P152" s="66"/>
      <c r="Q152" s="67"/>
      <c r="R152" s="68"/>
      <c r="S152" s="68"/>
      <c r="T152" s="68"/>
      <c r="U152" s="1"/>
    </row>
    <row r="153" spans="1:21" ht="23.25">
      <c r="A153" s="1"/>
      <c r="B153" s="39"/>
      <c r="C153" s="39"/>
      <c r="D153" s="39"/>
      <c r="E153" s="39"/>
      <c r="F153" s="39"/>
      <c r="G153" s="39"/>
      <c r="H153" s="40"/>
      <c r="I153" s="84"/>
      <c r="J153" s="42"/>
      <c r="K153" s="43" t="s">
        <v>94</v>
      </c>
      <c r="L153" s="43" t="s">
        <v>107</v>
      </c>
      <c r="M153" s="85">
        <v>100</v>
      </c>
      <c r="N153" s="85">
        <v>100</v>
      </c>
      <c r="O153" s="90">
        <v>80</v>
      </c>
      <c r="P153" s="66">
        <f>+O153/M153*100</f>
        <v>80</v>
      </c>
      <c r="Q153" s="67">
        <f>+O153/N153*100</f>
        <v>80</v>
      </c>
      <c r="R153" s="68">
        <f>+R148</f>
        <v>907472.728</v>
      </c>
      <c r="S153" s="68">
        <f>+S148</f>
        <v>881536</v>
      </c>
      <c r="T153" s="68">
        <f>(S153/R153)*100</f>
        <v>97.14187245525686</v>
      </c>
      <c r="U153" s="1"/>
    </row>
    <row r="154" spans="1:21" ht="23.25">
      <c r="A154" s="1"/>
      <c r="B154" s="39"/>
      <c r="C154" s="39"/>
      <c r="D154" s="39"/>
      <c r="E154" s="39"/>
      <c r="F154" s="39"/>
      <c r="G154" s="39"/>
      <c r="H154" s="40"/>
      <c r="I154" s="84"/>
      <c r="J154" s="42"/>
      <c r="K154" s="43"/>
      <c r="L154" s="43"/>
      <c r="M154" s="61"/>
      <c r="N154" s="61"/>
      <c r="O154" s="61"/>
      <c r="P154" s="66"/>
      <c r="Q154" s="67"/>
      <c r="R154" s="68"/>
      <c r="S154" s="68"/>
      <c r="T154" s="68"/>
      <c r="U154" s="1"/>
    </row>
    <row r="155" spans="1:21" ht="23.25">
      <c r="A155" s="1"/>
      <c r="B155" s="39"/>
      <c r="C155" s="39"/>
      <c r="D155" s="39"/>
      <c r="E155" s="39"/>
      <c r="F155" s="39"/>
      <c r="G155" s="39"/>
      <c r="H155" s="40"/>
      <c r="I155" s="84" t="s">
        <v>63</v>
      </c>
      <c r="J155" s="42"/>
      <c r="K155" s="43"/>
      <c r="L155" s="43"/>
      <c r="M155" s="62"/>
      <c r="N155" s="62"/>
      <c r="O155" s="62"/>
      <c r="P155" s="66"/>
      <c r="Q155" s="67"/>
      <c r="R155" s="68"/>
      <c r="S155" s="68"/>
      <c r="T155" s="68"/>
      <c r="U155" s="1"/>
    </row>
    <row r="156" spans="1:21" ht="23.25">
      <c r="A156" s="1"/>
      <c r="B156" s="39"/>
      <c r="C156" s="39"/>
      <c r="D156" s="39"/>
      <c r="E156" s="39"/>
      <c r="F156" s="39"/>
      <c r="G156" s="39"/>
      <c r="H156" s="40"/>
      <c r="I156" s="84" t="s">
        <v>64</v>
      </c>
      <c r="J156" s="42"/>
      <c r="K156" s="43"/>
      <c r="L156" s="43"/>
      <c r="M156" s="61"/>
      <c r="N156" s="61"/>
      <c r="O156" s="61"/>
      <c r="P156" s="66"/>
      <c r="Q156" s="67"/>
      <c r="R156" s="86">
        <f>R159</f>
        <v>6213509.734999999</v>
      </c>
      <c r="S156" s="86">
        <f>S159</f>
        <v>5506771.5</v>
      </c>
      <c r="T156" s="86">
        <f>(S156/R156)*100</f>
        <v>88.62578051469006</v>
      </c>
      <c r="U156" s="1"/>
    </row>
    <row r="157" spans="1:21" ht="23.25">
      <c r="A157" s="1"/>
      <c r="B157" s="39"/>
      <c r="C157" s="39"/>
      <c r="D157" s="39"/>
      <c r="E157" s="39"/>
      <c r="F157" s="39"/>
      <c r="G157" s="39"/>
      <c r="H157" s="40"/>
      <c r="I157" s="41"/>
      <c r="J157" s="42"/>
      <c r="K157" s="43"/>
      <c r="L157" s="43"/>
      <c r="M157" s="61"/>
      <c r="N157" s="61"/>
      <c r="O157" s="61"/>
      <c r="P157" s="66"/>
      <c r="Q157" s="67"/>
      <c r="R157" s="86"/>
      <c r="S157" s="68"/>
      <c r="T157" s="68"/>
      <c r="U157" s="1"/>
    </row>
    <row r="158" spans="1:21" ht="23.25">
      <c r="A158" s="1"/>
      <c r="B158" s="39"/>
      <c r="C158" s="44"/>
      <c r="D158" s="44"/>
      <c r="E158" s="44"/>
      <c r="F158" s="44"/>
      <c r="G158" s="44"/>
      <c r="H158" s="41"/>
      <c r="I158" s="84" t="s">
        <v>76</v>
      </c>
      <c r="J158" s="42"/>
      <c r="K158" s="43"/>
      <c r="L158" s="43"/>
      <c r="M158" s="62"/>
      <c r="N158" s="62"/>
      <c r="O158" s="62"/>
      <c r="P158" s="66"/>
      <c r="Q158" s="67"/>
      <c r="R158" s="87"/>
      <c r="S158" s="87"/>
      <c r="T158" s="86"/>
      <c r="U158" s="1"/>
    </row>
    <row r="159" spans="1:21" ht="23.25">
      <c r="A159" s="1"/>
      <c r="B159" s="39"/>
      <c r="C159" s="39"/>
      <c r="D159" s="39"/>
      <c r="E159" s="39"/>
      <c r="F159" s="39"/>
      <c r="G159" s="39"/>
      <c r="H159" s="40"/>
      <c r="I159" s="41" t="s">
        <v>127</v>
      </c>
      <c r="J159" s="42"/>
      <c r="K159" s="43"/>
      <c r="L159" s="43"/>
      <c r="M159" s="62"/>
      <c r="N159" s="62"/>
      <c r="O159" s="62"/>
      <c r="P159" s="66"/>
      <c r="Q159" s="67"/>
      <c r="R159" s="87">
        <f>R66+R37+R13</f>
        <v>6213509.734999999</v>
      </c>
      <c r="S159" s="87">
        <f>S66+S37+S13</f>
        <v>5506771.5</v>
      </c>
      <c r="T159" s="86">
        <f>(S159/R159)*100</f>
        <v>88.62578051469006</v>
      </c>
      <c r="U159" s="1"/>
    </row>
    <row r="160" spans="1:21" ht="23.25">
      <c r="A160" s="1"/>
      <c r="B160" s="39"/>
      <c r="C160" s="44"/>
      <c r="D160" s="44"/>
      <c r="E160" s="44"/>
      <c r="F160" s="44"/>
      <c r="G160" s="44"/>
      <c r="H160" s="41"/>
      <c r="I160" s="41"/>
      <c r="J160" s="42"/>
      <c r="K160" s="43"/>
      <c r="L160" s="43"/>
      <c r="M160" s="62"/>
      <c r="N160" s="62"/>
      <c r="O160" s="62"/>
      <c r="P160" s="66"/>
      <c r="Q160" s="67"/>
      <c r="R160" s="82"/>
      <c r="S160" s="69"/>
      <c r="T160" s="69"/>
      <c r="U160" s="1"/>
    </row>
    <row r="161" spans="1:21" ht="23.25">
      <c r="A161" s="1"/>
      <c r="B161" s="39"/>
      <c r="C161" s="39"/>
      <c r="D161" s="39"/>
      <c r="E161" s="39"/>
      <c r="F161" s="39"/>
      <c r="G161" s="44"/>
      <c r="H161" s="41"/>
      <c r="I161" s="41"/>
      <c r="J161" s="42"/>
      <c r="K161" s="43"/>
      <c r="L161" s="43"/>
      <c r="M161" s="62"/>
      <c r="N161" s="62"/>
      <c r="O161" s="62"/>
      <c r="P161" s="66"/>
      <c r="Q161" s="67"/>
      <c r="R161" s="82"/>
      <c r="S161" s="69"/>
      <c r="T161" s="69"/>
      <c r="U161" s="1"/>
    </row>
    <row r="162" spans="1:21" ht="23.25">
      <c r="A162" s="1"/>
      <c r="B162" s="39"/>
      <c r="C162" s="39"/>
      <c r="D162" s="39"/>
      <c r="E162" s="39"/>
      <c r="F162" s="39"/>
      <c r="G162" s="39"/>
      <c r="H162" s="40"/>
      <c r="I162" s="41"/>
      <c r="J162" s="42"/>
      <c r="K162" s="43"/>
      <c r="L162" s="43"/>
      <c r="M162" s="61"/>
      <c r="N162" s="61"/>
      <c r="O162" s="61"/>
      <c r="P162" s="66"/>
      <c r="Q162" s="67"/>
      <c r="R162" s="68"/>
      <c r="S162" s="68"/>
      <c r="T162" s="68"/>
      <c r="U162" s="1"/>
    </row>
    <row r="163" spans="1:21" ht="23.25">
      <c r="A163" s="1"/>
      <c r="B163" s="39"/>
      <c r="C163" s="39"/>
      <c r="D163" s="39"/>
      <c r="E163" s="39"/>
      <c r="F163" s="39"/>
      <c r="G163" s="39"/>
      <c r="H163" s="40"/>
      <c r="I163" s="41"/>
      <c r="J163" s="42"/>
      <c r="K163" s="43"/>
      <c r="L163" s="43"/>
      <c r="M163" s="61"/>
      <c r="N163" s="61"/>
      <c r="O163" s="61"/>
      <c r="P163" s="66"/>
      <c r="Q163" s="67"/>
      <c r="R163" s="68"/>
      <c r="S163" s="68"/>
      <c r="T163" s="68"/>
      <c r="U163" s="1"/>
    </row>
    <row r="164" spans="1:21" ht="23.25">
      <c r="A164" s="1"/>
      <c r="B164" s="39"/>
      <c r="C164" s="44"/>
      <c r="D164" s="44"/>
      <c r="E164" s="44"/>
      <c r="F164" s="44"/>
      <c r="G164" s="44"/>
      <c r="H164" s="41"/>
      <c r="I164" s="41"/>
      <c r="J164" s="42"/>
      <c r="K164" s="43"/>
      <c r="L164" s="43"/>
      <c r="M164" s="62"/>
      <c r="N164" s="62"/>
      <c r="O164" s="62"/>
      <c r="P164" s="66"/>
      <c r="Q164" s="67"/>
      <c r="R164" s="82"/>
      <c r="S164" s="69"/>
      <c r="T164" s="69"/>
      <c r="U164" s="1"/>
    </row>
    <row r="165" spans="1:21" ht="23.25">
      <c r="A165" s="1"/>
      <c r="B165" s="39"/>
      <c r="C165" s="39"/>
      <c r="D165" s="39"/>
      <c r="E165" s="39"/>
      <c r="F165" s="39"/>
      <c r="G165" s="39"/>
      <c r="H165" s="40"/>
      <c r="I165" s="41"/>
      <c r="J165" s="42"/>
      <c r="K165" s="43"/>
      <c r="L165" s="43"/>
      <c r="M165" s="61"/>
      <c r="N165" s="61"/>
      <c r="O165" s="61"/>
      <c r="P165" s="66"/>
      <c r="Q165" s="67"/>
      <c r="R165" s="68"/>
      <c r="S165" s="68"/>
      <c r="T165" s="68"/>
      <c r="U165" s="1"/>
    </row>
    <row r="166" spans="1:21" ht="23.25">
      <c r="A166" s="1"/>
      <c r="B166" s="39"/>
      <c r="C166" s="39"/>
      <c r="D166" s="39"/>
      <c r="E166" s="39"/>
      <c r="F166" s="39"/>
      <c r="G166" s="39"/>
      <c r="H166" s="41"/>
      <c r="I166" s="41"/>
      <c r="J166" s="42"/>
      <c r="K166" s="43"/>
      <c r="L166" s="43"/>
      <c r="M166" s="61"/>
      <c r="N166" s="61"/>
      <c r="O166" s="61"/>
      <c r="P166" s="66"/>
      <c r="Q166" s="67"/>
      <c r="R166" s="68"/>
      <c r="S166" s="68"/>
      <c r="T166" s="68"/>
      <c r="U166" s="1"/>
    </row>
    <row r="167" spans="1:21" ht="23.25">
      <c r="A167" s="1"/>
      <c r="B167" s="39"/>
      <c r="C167" s="39"/>
      <c r="D167" s="39"/>
      <c r="E167" s="39"/>
      <c r="F167" s="39"/>
      <c r="G167" s="39"/>
      <c r="H167" s="40"/>
      <c r="I167" s="41"/>
      <c r="J167" s="42"/>
      <c r="K167" s="43"/>
      <c r="L167" s="43"/>
      <c r="M167" s="61"/>
      <c r="N167" s="61"/>
      <c r="O167" s="61"/>
      <c r="P167" s="66"/>
      <c r="Q167" s="67"/>
      <c r="R167" s="68"/>
      <c r="S167" s="68"/>
      <c r="T167" s="68"/>
      <c r="U167" s="1"/>
    </row>
    <row r="168" spans="1:21" ht="23.25">
      <c r="A168" s="1"/>
      <c r="B168" s="39"/>
      <c r="C168" s="44"/>
      <c r="D168" s="44"/>
      <c r="E168" s="44"/>
      <c r="F168" s="44"/>
      <c r="G168" s="44"/>
      <c r="H168" s="41"/>
      <c r="I168" s="41"/>
      <c r="J168" s="42"/>
      <c r="K168" s="43"/>
      <c r="L168" s="43"/>
      <c r="M168" s="62"/>
      <c r="N168" s="62"/>
      <c r="O168" s="62"/>
      <c r="P168" s="66"/>
      <c r="Q168" s="67"/>
      <c r="R168" s="82"/>
      <c r="S168" s="69"/>
      <c r="T168" s="69"/>
      <c r="U168" s="1"/>
    </row>
    <row r="169" spans="1:21" ht="23.25">
      <c r="A169" s="1"/>
      <c r="B169" s="39"/>
      <c r="C169" s="39"/>
      <c r="D169" s="39"/>
      <c r="E169" s="39"/>
      <c r="F169" s="39"/>
      <c r="G169" s="39"/>
      <c r="H169" s="40"/>
      <c r="I169" s="41"/>
      <c r="J169" s="42"/>
      <c r="K169" s="43"/>
      <c r="L169" s="43"/>
      <c r="M169" s="61"/>
      <c r="N169" s="61"/>
      <c r="O169" s="61"/>
      <c r="P169" s="66"/>
      <c r="Q169" s="67"/>
      <c r="R169" s="68"/>
      <c r="S169" s="68"/>
      <c r="T169" s="68"/>
      <c r="U169" s="1"/>
    </row>
    <row r="170" spans="1:21" ht="23.25">
      <c r="A170" s="1"/>
      <c r="B170" s="39"/>
      <c r="C170" s="39"/>
      <c r="D170" s="39"/>
      <c r="E170" s="39"/>
      <c r="F170" s="39"/>
      <c r="G170" s="39"/>
      <c r="H170" s="40"/>
      <c r="I170" s="41"/>
      <c r="J170" s="42"/>
      <c r="K170" s="43"/>
      <c r="L170" s="43"/>
      <c r="M170" s="62"/>
      <c r="N170" s="62"/>
      <c r="O170" s="62"/>
      <c r="P170" s="66"/>
      <c r="Q170" s="67"/>
      <c r="R170" s="82"/>
      <c r="S170" s="69"/>
      <c r="T170" s="69"/>
      <c r="U170" s="1"/>
    </row>
    <row r="171" spans="1:21" ht="23.25">
      <c r="A171" s="1"/>
      <c r="B171" s="39"/>
      <c r="C171" s="44"/>
      <c r="D171" s="44"/>
      <c r="E171" s="43"/>
      <c r="F171" s="44"/>
      <c r="G171" s="44"/>
      <c r="H171" s="41"/>
      <c r="I171" s="41" t="s">
        <v>132</v>
      </c>
      <c r="J171" s="42"/>
      <c r="K171" s="43"/>
      <c r="L171" s="43"/>
      <c r="M171" s="61"/>
      <c r="N171" s="61"/>
      <c r="O171" s="61"/>
      <c r="P171" s="66"/>
      <c r="Q171" s="67"/>
      <c r="R171" s="68"/>
      <c r="S171" s="68"/>
      <c r="T171" s="68"/>
      <c r="U171" s="1"/>
    </row>
    <row r="172" spans="1:21" ht="23.25">
      <c r="A172" s="1"/>
      <c r="B172" s="39"/>
      <c r="C172" s="44"/>
      <c r="D172" s="44"/>
      <c r="E172" s="44"/>
      <c r="F172" s="44"/>
      <c r="G172" s="44"/>
      <c r="H172" s="41"/>
      <c r="I172" s="41"/>
      <c r="J172" s="42"/>
      <c r="K172" s="43"/>
      <c r="L172" s="43"/>
      <c r="M172" s="62"/>
      <c r="N172" s="62"/>
      <c r="O172" s="62"/>
      <c r="P172" s="66"/>
      <c r="Q172" s="67"/>
      <c r="R172" s="82"/>
      <c r="S172" s="69"/>
      <c r="T172" s="69"/>
      <c r="U172" s="1"/>
    </row>
    <row r="173" spans="1:21" ht="23.25">
      <c r="A173" s="1"/>
      <c r="B173" s="39"/>
      <c r="C173" s="39"/>
      <c r="D173" s="39"/>
      <c r="E173" s="39"/>
      <c r="F173" s="39"/>
      <c r="G173" s="39"/>
      <c r="H173" s="40"/>
      <c r="I173" s="41"/>
      <c r="J173" s="42"/>
      <c r="K173" s="43"/>
      <c r="L173" s="43"/>
      <c r="M173" s="61"/>
      <c r="N173" s="61"/>
      <c r="O173" s="61"/>
      <c r="P173" s="66"/>
      <c r="Q173" s="67"/>
      <c r="R173" s="68"/>
      <c r="S173" s="68"/>
      <c r="T173" s="68"/>
      <c r="U173" s="1"/>
    </row>
    <row r="174" spans="1:21" ht="23.25">
      <c r="A174" s="1"/>
      <c r="B174" s="39"/>
      <c r="C174" s="39"/>
      <c r="D174" s="39"/>
      <c r="E174" s="39"/>
      <c r="F174" s="39"/>
      <c r="G174" s="39"/>
      <c r="H174" s="40"/>
      <c r="I174" s="41"/>
      <c r="J174" s="42"/>
      <c r="K174" s="43"/>
      <c r="L174" s="43"/>
      <c r="M174" s="61"/>
      <c r="N174" s="61"/>
      <c r="O174" s="61"/>
      <c r="P174" s="66"/>
      <c r="Q174" s="67"/>
      <c r="R174" s="68"/>
      <c r="S174" s="68"/>
      <c r="T174" s="68"/>
      <c r="U174" s="1"/>
    </row>
    <row r="175" spans="1:21" ht="23.25">
      <c r="A175" s="1"/>
      <c r="B175" s="39"/>
      <c r="C175" s="39"/>
      <c r="D175" s="39"/>
      <c r="E175" s="39"/>
      <c r="F175" s="39"/>
      <c r="G175" s="39"/>
      <c r="H175" s="40"/>
      <c r="I175" s="41"/>
      <c r="J175" s="42"/>
      <c r="K175" s="43"/>
      <c r="L175" s="43"/>
      <c r="M175" s="61"/>
      <c r="N175" s="61"/>
      <c r="O175" s="61"/>
      <c r="P175" s="66"/>
      <c r="Q175" s="67"/>
      <c r="R175" s="68"/>
      <c r="S175" s="68"/>
      <c r="T175" s="68"/>
      <c r="U175" s="1"/>
    </row>
    <row r="176" spans="1:21" ht="23.25">
      <c r="A176" s="1"/>
      <c r="B176" s="39"/>
      <c r="C176" s="39"/>
      <c r="D176" s="39"/>
      <c r="E176" s="39"/>
      <c r="F176" s="39"/>
      <c r="G176" s="39"/>
      <c r="H176" s="40"/>
      <c r="I176" s="41"/>
      <c r="J176" s="42"/>
      <c r="K176" s="43"/>
      <c r="L176" s="43"/>
      <c r="M176" s="61"/>
      <c r="N176" s="61"/>
      <c r="O176" s="61"/>
      <c r="P176" s="66"/>
      <c r="Q176" s="67"/>
      <c r="R176" s="68"/>
      <c r="S176" s="68"/>
      <c r="T176" s="68"/>
      <c r="U176" s="1"/>
    </row>
    <row r="177" spans="1:21" ht="23.25">
      <c r="A177" s="1"/>
      <c r="B177" s="39"/>
      <c r="C177" s="39"/>
      <c r="D177" s="39"/>
      <c r="E177" s="39"/>
      <c r="F177" s="39"/>
      <c r="G177" s="39"/>
      <c r="H177" s="40"/>
      <c r="I177" s="41"/>
      <c r="J177" s="42"/>
      <c r="K177" s="43"/>
      <c r="L177" s="43"/>
      <c r="M177" s="61"/>
      <c r="N177" s="61"/>
      <c r="O177" s="61"/>
      <c r="P177" s="66"/>
      <c r="Q177" s="67"/>
      <c r="R177" s="68"/>
      <c r="S177" s="68"/>
      <c r="T177" s="68"/>
      <c r="U177" s="1"/>
    </row>
    <row r="178" spans="1:21" ht="23.25">
      <c r="A178" s="1"/>
      <c r="B178" s="39"/>
      <c r="C178" s="39"/>
      <c r="D178" s="39"/>
      <c r="E178" s="39"/>
      <c r="F178" s="39"/>
      <c r="G178" s="39"/>
      <c r="H178" s="40"/>
      <c r="I178" s="41"/>
      <c r="J178" s="42"/>
      <c r="K178" s="43"/>
      <c r="L178" s="43"/>
      <c r="M178" s="61"/>
      <c r="N178" s="61"/>
      <c r="O178" s="61"/>
      <c r="P178" s="66"/>
      <c r="Q178" s="67"/>
      <c r="R178" s="68"/>
      <c r="S178" s="68"/>
      <c r="T178" s="68"/>
      <c r="U178" s="1"/>
    </row>
    <row r="179" spans="1:21" ht="23.25">
      <c r="A179" s="1"/>
      <c r="B179" s="39"/>
      <c r="C179" s="39"/>
      <c r="D179" s="39"/>
      <c r="E179" s="39"/>
      <c r="F179" s="39"/>
      <c r="G179" s="39"/>
      <c r="H179" s="40"/>
      <c r="I179" s="41"/>
      <c r="J179" s="42"/>
      <c r="K179" s="43"/>
      <c r="L179" s="43"/>
      <c r="M179" s="61"/>
      <c r="N179" s="61"/>
      <c r="O179" s="61"/>
      <c r="P179" s="66"/>
      <c r="Q179" s="67"/>
      <c r="R179" s="68"/>
      <c r="S179" s="68"/>
      <c r="T179" s="68"/>
      <c r="U179" s="1"/>
    </row>
    <row r="180" spans="1:21" ht="23.25">
      <c r="A180" s="1"/>
      <c r="B180" s="45"/>
      <c r="C180" s="45"/>
      <c r="D180" s="45"/>
      <c r="E180" s="45"/>
      <c r="F180" s="45"/>
      <c r="G180" s="45"/>
      <c r="H180" s="46"/>
      <c r="I180" s="47"/>
      <c r="J180" s="48"/>
      <c r="K180" s="49"/>
      <c r="L180" s="49"/>
      <c r="M180" s="63"/>
      <c r="N180" s="63"/>
      <c r="O180" s="63"/>
      <c r="P180" s="70"/>
      <c r="Q180" s="71"/>
      <c r="R180" s="72"/>
      <c r="S180" s="72"/>
      <c r="T180" s="72"/>
      <c r="U180" s="1"/>
    </row>
    <row r="181" spans="1:21" ht="23.25">
      <c r="A181" s="1" t="s">
        <v>10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 t="s">
        <v>10</v>
      </c>
    </row>
    <row r="65443" spans="1:21" ht="23.25">
      <c r="A65443" s="59"/>
      <c r="B65443" s="59"/>
      <c r="C65443" s="59"/>
      <c r="D65443" s="59"/>
      <c r="E65443" s="59"/>
      <c r="F65443" s="59"/>
      <c r="G65443" s="59"/>
      <c r="H65443" s="59"/>
      <c r="I65443" s="59"/>
      <c r="J65443" s="59"/>
      <c r="K65443" s="59"/>
      <c r="L65443" s="59"/>
      <c r="M65443" s="59"/>
      <c r="N65443" s="59"/>
      <c r="O65443" s="59"/>
      <c r="P65443" s="59"/>
      <c r="Q65443" s="74"/>
      <c r="R65443" s="74"/>
      <c r="S65443" s="74"/>
      <c r="T65443" s="74"/>
      <c r="U65443" s="59"/>
    </row>
    <row r="65444" spans="1:21" ht="23.25">
      <c r="A65444" s="59"/>
      <c r="B65444" s="59"/>
      <c r="C65444" s="59"/>
      <c r="D65444" s="59"/>
      <c r="E65444" s="59"/>
      <c r="F65444" s="59"/>
      <c r="G65444" s="59"/>
      <c r="H65444" s="59"/>
      <c r="I65444" s="59"/>
      <c r="J65444" s="59"/>
      <c r="K65444" s="59"/>
      <c r="L65444" s="59"/>
      <c r="M65444" s="59"/>
      <c r="N65444" s="59"/>
      <c r="O65444" s="59"/>
      <c r="P65444" s="59"/>
      <c r="Q65444" s="74"/>
      <c r="R65444" s="74"/>
      <c r="S65444" s="74"/>
      <c r="T65444" s="75"/>
      <c r="U65444" s="59"/>
    </row>
    <row r="65445" spans="1:21" ht="23.25">
      <c r="A65445" s="59"/>
      <c r="B65445" s="16"/>
      <c r="C65445" s="16"/>
      <c r="D65445" s="16"/>
      <c r="E65445" s="16"/>
      <c r="F65445" s="16"/>
      <c r="G65445" s="16"/>
      <c r="H65445" s="59"/>
      <c r="I65445" s="59"/>
      <c r="J65445" s="59"/>
      <c r="K65445" s="16"/>
      <c r="L65445" s="16"/>
      <c r="M65445" s="16"/>
      <c r="N65445" s="16"/>
      <c r="O65445" s="16"/>
      <c r="P65445" s="16"/>
      <c r="Q65445" s="16"/>
      <c r="R65445" s="76"/>
      <c r="S65445" s="16"/>
      <c r="T65445" s="16"/>
      <c r="U65445" s="59"/>
    </row>
    <row r="65446" spans="1:21" ht="23.25">
      <c r="A65446" s="59"/>
      <c r="B65446" s="16"/>
      <c r="C65446" s="16"/>
      <c r="D65446" s="16"/>
      <c r="E65446" s="16"/>
      <c r="F65446" s="16"/>
      <c r="G65446" s="16"/>
      <c r="H65446" s="59"/>
      <c r="I65446" s="59"/>
      <c r="J65446" s="59"/>
      <c r="K65446" s="76"/>
      <c r="L65446" s="16"/>
      <c r="M65446" s="16"/>
      <c r="N65446" s="16"/>
      <c r="O65446" s="16"/>
      <c r="P65446" s="16"/>
      <c r="Q65446" s="16"/>
      <c r="R65446" s="16"/>
      <c r="S65446" s="16"/>
      <c r="T65446" s="16"/>
      <c r="U65446" s="59"/>
    </row>
    <row r="65447" spans="1:21" ht="23.25">
      <c r="A65447" s="59"/>
      <c r="B65447" s="16"/>
      <c r="C65447" s="16"/>
      <c r="D65447" s="16"/>
      <c r="E65447" s="16"/>
      <c r="F65447" s="16"/>
      <c r="G65447" s="16"/>
      <c r="H65447" s="59"/>
      <c r="I65447" s="30"/>
      <c r="J65447" s="59"/>
      <c r="K65447" s="16"/>
      <c r="L65447" s="16"/>
      <c r="M65447" s="59"/>
      <c r="N65447" s="59"/>
      <c r="O65447" s="59"/>
      <c r="P65447" s="16"/>
      <c r="Q65447" s="16"/>
      <c r="R65447" s="16"/>
      <c r="S65447" s="16"/>
      <c r="T65447" s="16"/>
      <c r="U65447" s="59"/>
    </row>
    <row r="65448" spans="1:21" ht="23.25">
      <c r="A65448" s="59"/>
      <c r="B65448" s="59"/>
      <c r="C65448" s="59"/>
      <c r="D65448" s="59"/>
      <c r="E65448" s="59"/>
      <c r="F65448" s="59"/>
      <c r="G65448" s="59"/>
      <c r="H65448" s="59"/>
      <c r="I65448" s="30"/>
      <c r="J65448" s="59"/>
      <c r="K65448" s="30"/>
      <c r="L65448" s="30"/>
      <c r="M65448" s="30"/>
      <c r="N65448" s="30"/>
      <c r="O65448" s="30"/>
      <c r="P65448" s="16"/>
      <c r="Q65448" s="16"/>
      <c r="R65448" s="59"/>
      <c r="S65448" s="59"/>
      <c r="T65448" s="16"/>
      <c r="U65448" s="59"/>
    </row>
    <row r="65449" spans="1:21" ht="23.25">
      <c r="A65449" s="59"/>
      <c r="B65449" s="30"/>
      <c r="C65449" s="30"/>
      <c r="D65449" s="30"/>
      <c r="E65449" s="30"/>
      <c r="F65449" s="30"/>
      <c r="G65449" s="30"/>
      <c r="H65449" s="59"/>
      <c r="I65449" s="59"/>
      <c r="J65449" s="59"/>
      <c r="K65449" s="30"/>
      <c r="L65449" s="30"/>
      <c r="M65449" s="30"/>
      <c r="N65449" s="30"/>
      <c r="O65449" s="30"/>
      <c r="P65449" s="30"/>
      <c r="Q65449" s="30"/>
      <c r="R65449" s="30"/>
      <c r="S65449" s="30"/>
      <c r="T65449" s="16"/>
      <c r="U65449" s="59"/>
    </row>
    <row r="65450" spans="1:21" ht="23.25">
      <c r="A65450" s="59"/>
      <c r="B65450" s="59"/>
      <c r="C65450" s="59"/>
      <c r="D65450" s="59"/>
      <c r="E65450" s="59"/>
      <c r="F65450" s="59"/>
      <c r="G65450" s="59"/>
      <c r="H65450" s="59"/>
      <c r="I65450" s="59"/>
      <c r="J65450" s="59"/>
      <c r="K65450" s="30"/>
      <c r="L65450" s="16"/>
      <c r="M65450" s="16"/>
      <c r="N65450" s="16"/>
      <c r="O65450" s="16"/>
      <c r="P65450" s="30"/>
      <c r="Q65450" s="30"/>
      <c r="R65450" s="59"/>
      <c r="S65450" s="59"/>
      <c r="T65450" s="16"/>
      <c r="U65450" s="59"/>
    </row>
    <row r="65451" spans="1:21" ht="23.25">
      <c r="A65451" s="59"/>
      <c r="B65451" s="77"/>
      <c r="C65451" s="77"/>
      <c r="D65451" s="77"/>
      <c r="E65451" s="77"/>
      <c r="F65451" s="77"/>
      <c r="G65451" s="77"/>
      <c r="H65451" s="78"/>
      <c r="I65451" s="78"/>
      <c r="J65451" s="78"/>
      <c r="K65451" s="79"/>
      <c r="L65451" s="80"/>
      <c r="M65451" s="81"/>
      <c r="N65451" s="81"/>
      <c r="O65451" s="81"/>
      <c r="P65451" s="66"/>
      <c r="Q65451" s="66"/>
      <c r="R65451" s="66"/>
      <c r="S65451" s="66"/>
      <c r="T65451" s="66"/>
      <c r="U65451" s="59"/>
    </row>
    <row r="65452" spans="1:21" ht="23.25">
      <c r="A65452" s="59"/>
      <c r="B65452" s="77"/>
      <c r="C65452" s="77"/>
      <c r="D65452" s="77"/>
      <c r="E65452" s="77"/>
      <c r="F65452" s="77"/>
      <c r="G65452" s="77"/>
      <c r="H65452" s="78"/>
      <c r="I65452" s="78"/>
      <c r="J65452" s="78"/>
      <c r="K65452" s="79"/>
      <c r="L65452" s="80"/>
      <c r="M65452" s="81"/>
      <c r="N65452" s="81"/>
      <c r="O65452" s="81"/>
      <c r="P65452" s="66"/>
      <c r="Q65452" s="66"/>
      <c r="R65452" s="66"/>
      <c r="S65452" s="66"/>
      <c r="T65452" s="66"/>
      <c r="U65452" s="59"/>
    </row>
    <row r="65453" spans="1:21" ht="23.25">
      <c r="A65453" s="59"/>
      <c r="B65453" s="77"/>
      <c r="C65453" s="77"/>
      <c r="D65453" s="77"/>
      <c r="E65453" s="77"/>
      <c r="F65453" s="77"/>
      <c r="G65453" s="77"/>
      <c r="H65453" s="78"/>
      <c r="I65453" s="78"/>
      <c r="J65453" s="78"/>
      <c r="K65453" s="79"/>
      <c r="L65453" s="80"/>
      <c r="M65453" s="81"/>
      <c r="N65453" s="81"/>
      <c r="O65453" s="81"/>
      <c r="P65453" s="66"/>
      <c r="Q65453" s="66"/>
      <c r="R65453" s="66"/>
      <c r="S65453" s="66"/>
      <c r="T65453" s="66"/>
      <c r="U65453" s="59"/>
    </row>
    <row r="65454" spans="1:21" ht="23.25">
      <c r="A65454" s="59"/>
      <c r="B65454" s="77"/>
      <c r="C65454" s="77"/>
      <c r="D65454" s="77"/>
      <c r="E65454" s="77"/>
      <c r="F65454" s="77"/>
      <c r="G65454" s="77"/>
      <c r="H65454" s="78"/>
      <c r="I65454" s="78"/>
      <c r="J65454" s="78"/>
      <c r="K65454" s="79"/>
      <c r="L65454" s="80"/>
      <c r="M65454" s="80"/>
      <c r="N65454" s="80"/>
      <c r="O65454" s="80"/>
      <c r="P65454" s="66"/>
      <c r="Q65454" s="66"/>
      <c r="R65454" s="74"/>
      <c r="S65454" s="74"/>
      <c r="T65454" s="74"/>
      <c r="U65454" s="59"/>
    </row>
    <row r="65455" spans="1:21" ht="23.25">
      <c r="A65455" s="59"/>
      <c r="B65455" s="77"/>
      <c r="C65455" s="77"/>
      <c r="D65455" s="77"/>
      <c r="E65455" s="77"/>
      <c r="F65455" s="77"/>
      <c r="G65455" s="77"/>
      <c r="H65455" s="78"/>
      <c r="I65455" s="78"/>
      <c r="J65455" s="78"/>
      <c r="K65455" s="79"/>
      <c r="L65455" s="80"/>
      <c r="M65455" s="81"/>
      <c r="N65455" s="81"/>
      <c r="O65455" s="81"/>
      <c r="P65455" s="66"/>
      <c r="Q65455" s="66"/>
      <c r="R65455" s="66"/>
      <c r="S65455" s="66"/>
      <c r="T65455" s="66"/>
      <c r="U65455" s="59"/>
    </row>
    <row r="65456" spans="1:21" ht="23.25">
      <c r="A65456" s="59"/>
      <c r="B65456" s="77"/>
      <c r="C65456" s="77"/>
      <c r="D65456" s="77"/>
      <c r="E65456" s="77"/>
      <c r="F65456" s="77"/>
      <c r="G65456" s="77"/>
      <c r="H65456" s="78"/>
      <c r="I65456" s="78"/>
      <c r="J65456" s="78"/>
      <c r="K65456" s="79"/>
      <c r="L65456" s="80"/>
      <c r="M65456" s="80"/>
      <c r="N65456" s="80"/>
      <c r="O65456" s="80"/>
      <c r="P65456" s="66"/>
      <c r="Q65456" s="66"/>
      <c r="R65456" s="74"/>
      <c r="S65456" s="74"/>
      <c r="T65456" s="74"/>
      <c r="U65456" s="59"/>
    </row>
    <row r="65457" spans="1:21" ht="23.25">
      <c r="A65457" s="59"/>
      <c r="B65457" s="77"/>
      <c r="C65457" s="77"/>
      <c r="D65457" s="77"/>
      <c r="E65457" s="77"/>
      <c r="F65457" s="77"/>
      <c r="G65457" s="77"/>
      <c r="H65457" s="78"/>
      <c r="I65457" s="78"/>
      <c r="J65457" s="78"/>
      <c r="K65457" s="79"/>
      <c r="L65457" s="80"/>
      <c r="M65457" s="80"/>
      <c r="N65457" s="80"/>
      <c r="O65457" s="80"/>
      <c r="P65457" s="66"/>
      <c r="Q65457" s="66"/>
      <c r="R65457" s="74"/>
      <c r="S65457" s="74"/>
      <c r="T65457" s="74"/>
      <c r="U65457" s="59"/>
    </row>
    <row r="65458" spans="1:21" ht="23.25">
      <c r="A65458" s="59"/>
      <c r="B65458" s="77"/>
      <c r="C65458" s="77"/>
      <c r="D65458" s="77"/>
      <c r="E65458" s="77"/>
      <c r="F65458" s="77"/>
      <c r="G65458" s="77"/>
      <c r="H65458" s="78"/>
      <c r="I65458" s="78"/>
      <c r="J65458" s="78"/>
      <c r="K65458" s="79"/>
      <c r="L65458" s="80"/>
      <c r="M65458" s="80"/>
      <c r="N65458" s="80"/>
      <c r="O65458" s="80"/>
      <c r="P65458" s="66"/>
      <c r="Q65458" s="66"/>
      <c r="R65458" s="74"/>
      <c r="S65458" s="74"/>
      <c r="T65458" s="74"/>
      <c r="U65458" s="59"/>
    </row>
    <row r="65459" spans="1:21" ht="23.25">
      <c r="A65459" s="59"/>
      <c r="B65459" s="77"/>
      <c r="C65459" s="77"/>
      <c r="D65459" s="77"/>
      <c r="E65459" s="77"/>
      <c r="F65459" s="77"/>
      <c r="G65459" s="77"/>
      <c r="H65459" s="78"/>
      <c r="I65459" s="78"/>
      <c r="J65459" s="78"/>
      <c r="K65459" s="79"/>
      <c r="L65459" s="80"/>
      <c r="M65459" s="80"/>
      <c r="N65459" s="80"/>
      <c r="O65459" s="80"/>
      <c r="P65459" s="66"/>
      <c r="Q65459" s="66"/>
      <c r="R65459" s="74"/>
      <c r="S65459" s="74"/>
      <c r="T65459" s="74"/>
      <c r="U65459" s="59"/>
    </row>
    <row r="65460" spans="1:21" ht="23.25">
      <c r="A65460" s="59"/>
      <c r="B65460" s="77"/>
      <c r="C65460" s="77"/>
      <c r="D65460" s="77"/>
      <c r="E65460" s="77"/>
      <c r="F65460" s="77"/>
      <c r="G65460" s="77"/>
      <c r="H65460" s="78"/>
      <c r="I65460" s="78"/>
      <c r="J65460" s="78"/>
      <c r="K65460" s="79"/>
      <c r="L65460" s="80"/>
      <c r="M65460" s="80"/>
      <c r="N65460" s="80"/>
      <c r="O65460" s="80"/>
      <c r="P65460" s="66"/>
      <c r="Q65460" s="66"/>
      <c r="R65460" s="74"/>
      <c r="S65460" s="74"/>
      <c r="T65460" s="74"/>
      <c r="U65460" s="59"/>
    </row>
    <row r="65461" spans="1:21" ht="23.25">
      <c r="A65461" s="59"/>
      <c r="B65461" s="77"/>
      <c r="C65461" s="77"/>
      <c r="D65461" s="77"/>
      <c r="E65461" s="77"/>
      <c r="F65461" s="77"/>
      <c r="G65461" s="77"/>
      <c r="H65461" s="78"/>
      <c r="I65461" s="78"/>
      <c r="J65461" s="78"/>
      <c r="K65461" s="79"/>
      <c r="L65461" s="80"/>
      <c r="M65461" s="80"/>
      <c r="N65461" s="80"/>
      <c r="O65461" s="80"/>
      <c r="P65461" s="66"/>
      <c r="Q65461" s="66"/>
      <c r="R65461" s="74"/>
      <c r="S65461" s="74"/>
      <c r="T65461" s="74"/>
      <c r="U65461" s="59"/>
    </row>
    <row r="65462" spans="1:21" ht="23.25">
      <c r="A65462" s="59"/>
      <c r="B65462" s="77"/>
      <c r="C65462" s="77"/>
      <c r="D65462" s="77"/>
      <c r="E65462" s="77"/>
      <c r="F65462" s="77"/>
      <c r="G65462" s="77"/>
      <c r="H65462" s="78"/>
      <c r="I65462" s="78"/>
      <c r="J65462" s="78"/>
      <c r="K65462" s="79"/>
      <c r="L65462" s="80"/>
      <c r="M65462" s="80"/>
      <c r="N65462" s="80"/>
      <c r="O65462" s="80"/>
      <c r="P65462" s="66"/>
      <c r="Q65462" s="66"/>
      <c r="R65462" s="74"/>
      <c r="S65462" s="74"/>
      <c r="T65462" s="74"/>
      <c r="U65462" s="59"/>
    </row>
    <row r="65463" spans="1:21" ht="23.25">
      <c r="A65463" s="59"/>
      <c r="B65463" s="77"/>
      <c r="C65463" s="77"/>
      <c r="D65463" s="77"/>
      <c r="E65463" s="77"/>
      <c r="F65463" s="77"/>
      <c r="G65463" s="77"/>
      <c r="H65463" s="78"/>
      <c r="I65463" s="78"/>
      <c r="J65463" s="78"/>
      <c r="K65463" s="79"/>
      <c r="L65463" s="80"/>
      <c r="M65463" s="80"/>
      <c r="N65463" s="80"/>
      <c r="O65463" s="80"/>
      <c r="P65463" s="66"/>
      <c r="Q65463" s="66"/>
      <c r="R65463" s="74"/>
      <c r="S65463" s="74"/>
      <c r="T65463" s="74"/>
      <c r="U65463" s="59"/>
    </row>
    <row r="65464" spans="1:21" ht="23.25">
      <c r="A65464" s="59"/>
      <c r="B65464" s="77"/>
      <c r="C65464" s="77"/>
      <c r="D65464" s="77"/>
      <c r="E65464" s="77"/>
      <c r="F65464" s="77"/>
      <c r="G65464" s="77"/>
      <c r="H65464" s="78"/>
      <c r="I65464" s="78"/>
      <c r="J65464" s="78"/>
      <c r="K65464" s="79"/>
      <c r="L65464" s="80"/>
      <c r="M65464" s="81"/>
      <c r="N65464" s="81"/>
      <c r="O65464" s="81"/>
      <c r="P65464" s="66"/>
      <c r="Q65464" s="66"/>
      <c r="R65464" s="66"/>
      <c r="S65464" s="66"/>
      <c r="T65464" s="66"/>
      <c r="U65464" s="59"/>
    </row>
    <row r="65465" spans="1:21" ht="23.25">
      <c r="A65465" s="59"/>
      <c r="B65465" s="77"/>
      <c r="C65465" s="77"/>
      <c r="D65465" s="77"/>
      <c r="E65465" s="77"/>
      <c r="F65465" s="77"/>
      <c r="G65465" s="77"/>
      <c r="H65465" s="78"/>
      <c r="I65465" s="78"/>
      <c r="J65465" s="78"/>
      <c r="K65465" s="79"/>
      <c r="L65465" s="80"/>
      <c r="M65465" s="80"/>
      <c r="N65465" s="80"/>
      <c r="O65465" s="80"/>
      <c r="P65465" s="66"/>
      <c r="Q65465" s="66"/>
      <c r="R65465" s="74"/>
      <c r="S65465" s="74"/>
      <c r="T65465" s="74"/>
      <c r="U65465" s="59"/>
    </row>
    <row r="65466" spans="1:21" ht="23.25">
      <c r="A65466" s="59"/>
      <c r="B65466" s="77"/>
      <c r="C65466" s="77"/>
      <c r="D65466" s="77"/>
      <c r="E65466" s="77"/>
      <c r="F65466" s="77"/>
      <c r="G65466" s="77"/>
      <c r="H65466" s="78"/>
      <c r="I65466" s="78"/>
      <c r="J65466" s="78"/>
      <c r="K65466" s="79"/>
      <c r="L65466" s="80"/>
      <c r="M65466" s="81"/>
      <c r="N65466" s="81"/>
      <c r="O65466" s="81"/>
      <c r="P65466" s="66"/>
      <c r="Q65466" s="66"/>
      <c r="R65466" s="74"/>
      <c r="S65466" s="74"/>
      <c r="T65466" s="74"/>
      <c r="U65466" s="59"/>
    </row>
    <row r="65467" spans="1:21" ht="23.25">
      <c r="A65467" s="59"/>
      <c r="B65467" s="77"/>
      <c r="C65467" s="77"/>
      <c r="D65467" s="77"/>
      <c r="E65467" s="77"/>
      <c r="F65467" s="77"/>
      <c r="G65467" s="77"/>
      <c r="H65467" s="78"/>
      <c r="I65467" s="78"/>
      <c r="J65467" s="78"/>
      <c r="K65467" s="79"/>
      <c r="L65467" s="80"/>
      <c r="M65467" s="80"/>
      <c r="N65467" s="80"/>
      <c r="O65467" s="80"/>
      <c r="P65467" s="66"/>
      <c r="Q65467" s="66"/>
      <c r="R65467" s="66"/>
      <c r="S65467" s="66"/>
      <c r="T65467" s="66"/>
      <c r="U65467" s="59"/>
    </row>
    <row r="65468" spans="1:21" ht="23.25">
      <c r="A65468" s="59"/>
      <c r="B65468" s="77"/>
      <c r="C65468" s="77"/>
      <c r="D65468" s="77"/>
      <c r="E65468" s="77"/>
      <c r="F65468" s="77"/>
      <c r="G65468" s="77"/>
      <c r="H65468" s="78"/>
      <c r="I65468" s="78"/>
      <c r="J65468" s="78"/>
      <c r="K65468" s="79"/>
      <c r="L65468" s="80"/>
      <c r="M65468" s="80"/>
      <c r="N65468" s="80"/>
      <c r="O65468" s="80"/>
      <c r="P65468" s="66"/>
      <c r="Q65468" s="66"/>
      <c r="R65468" s="74"/>
      <c r="S65468" s="74"/>
      <c r="T65468" s="74"/>
      <c r="U65468" s="59"/>
    </row>
    <row r="65469" spans="1:21" ht="23.25">
      <c r="A65469" s="59"/>
      <c r="B65469" s="77"/>
      <c r="C65469" s="77"/>
      <c r="D65469" s="77"/>
      <c r="E65469" s="77"/>
      <c r="F65469" s="77"/>
      <c r="G65469" s="77"/>
      <c r="H65469" s="78"/>
      <c r="I65469" s="78"/>
      <c r="J65469" s="78"/>
      <c r="K65469" s="79"/>
      <c r="L65469" s="80"/>
      <c r="M65469" s="81"/>
      <c r="N65469" s="81"/>
      <c r="O65469" s="81"/>
      <c r="P65469" s="66"/>
      <c r="Q65469" s="66"/>
      <c r="R65469" s="66"/>
      <c r="S65469" s="66"/>
      <c r="T65469" s="66"/>
      <c r="U65469" s="59"/>
    </row>
    <row r="65470" spans="1:21" ht="23.25">
      <c r="A65470" s="59"/>
      <c r="B65470" s="77"/>
      <c r="C65470" s="77"/>
      <c r="D65470" s="77"/>
      <c r="E65470" s="77"/>
      <c r="F65470" s="77"/>
      <c r="G65470" s="77"/>
      <c r="H65470" s="78"/>
      <c r="I65470" s="78"/>
      <c r="J65470" s="78"/>
      <c r="K65470" s="79"/>
      <c r="L65470" s="80"/>
      <c r="M65470" s="81"/>
      <c r="N65470" s="81"/>
      <c r="O65470" s="81"/>
      <c r="P65470" s="66"/>
      <c r="Q65470" s="66"/>
      <c r="R65470" s="66"/>
      <c r="S65470" s="66"/>
      <c r="T65470" s="66"/>
      <c r="U65470" s="59"/>
    </row>
    <row r="65471" spans="1:21" ht="23.25">
      <c r="A65471" s="59"/>
      <c r="B65471" s="77"/>
      <c r="C65471" s="77"/>
      <c r="D65471" s="77"/>
      <c r="E65471" s="77"/>
      <c r="F65471" s="77"/>
      <c r="G65471" s="77"/>
      <c r="H65471" s="78"/>
      <c r="I65471" s="78"/>
      <c r="J65471" s="78"/>
      <c r="K65471" s="79"/>
      <c r="L65471" s="80"/>
      <c r="M65471" s="80"/>
      <c r="N65471" s="80"/>
      <c r="O65471" s="80"/>
      <c r="P65471" s="66"/>
      <c r="Q65471" s="66"/>
      <c r="R65471" s="74"/>
      <c r="S65471" s="74"/>
      <c r="T65471" s="74"/>
      <c r="U65471" s="59"/>
    </row>
    <row r="65472" spans="1:21" ht="23.25">
      <c r="A65472" s="59"/>
      <c r="B65472" s="77"/>
      <c r="C65472" s="77"/>
      <c r="D65472" s="77"/>
      <c r="E65472" s="77"/>
      <c r="F65472" s="77"/>
      <c r="G65472" s="77"/>
      <c r="H65472" s="78"/>
      <c r="I65472" s="78"/>
      <c r="J65472" s="78"/>
      <c r="K65472" s="79"/>
      <c r="L65472" s="80"/>
      <c r="M65472" s="81"/>
      <c r="N65472" s="81"/>
      <c r="O65472" s="81"/>
      <c r="P65472" s="66"/>
      <c r="Q65472" s="66"/>
      <c r="R65472" s="66"/>
      <c r="S65472" s="66"/>
      <c r="T65472" s="66"/>
      <c r="U65472" s="59"/>
    </row>
    <row r="65473" spans="1:21" ht="23.25">
      <c r="A65473" s="59"/>
      <c r="B65473" s="77"/>
      <c r="C65473" s="77"/>
      <c r="D65473" s="77"/>
      <c r="E65473" s="77"/>
      <c r="F65473" s="77"/>
      <c r="G65473" s="77"/>
      <c r="H65473" s="78"/>
      <c r="I65473" s="78"/>
      <c r="J65473" s="78"/>
      <c r="K65473" s="79"/>
      <c r="L65473" s="80"/>
      <c r="M65473" s="81"/>
      <c r="N65473" s="81"/>
      <c r="O65473" s="81"/>
      <c r="P65473" s="66"/>
      <c r="Q65473" s="66"/>
      <c r="R65473" s="66"/>
      <c r="S65473" s="66"/>
      <c r="T65473" s="66"/>
      <c r="U65473" s="59"/>
    </row>
    <row r="65474" spans="1:21" ht="23.25">
      <c r="A65474" s="59"/>
      <c r="B65474" s="77"/>
      <c r="C65474" s="77"/>
      <c r="D65474" s="77"/>
      <c r="E65474" s="77"/>
      <c r="F65474" s="77"/>
      <c r="G65474" s="77"/>
      <c r="H65474" s="78"/>
      <c r="I65474" s="78"/>
      <c r="J65474" s="78"/>
      <c r="K65474" s="79"/>
      <c r="L65474" s="80"/>
      <c r="M65474" s="81"/>
      <c r="N65474" s="81"/>
      <c r="O65474" s="81"/>
      <c r="P65474" s="66"/>
      <c r="Q65474" s="66"/>
      <c r="R65474" s="66"/>
      <c r="S65474" s="66"/>
      <c r="T65474" s="66"/>
      <c r="U65474" s="59"/>
    </row>
    <row r="65475" spans="1:21" ht="23.25">
      <c r="A65475" s="59"/>
      <c r="B65475" s="77"/>
      <c r="C65475" s="77"/>
      <c r="D65475" s="77"/>
      <c r="E65475" s="77"/>
      <c r="F65475" s="77"/>
      <c r="G65475" s="77"/>
      <c r="H65475" s="78"/>
      <c r="I65475" s="78"/>
      <c r="J65475" s="78"/>
      <c r="K65475" s="79"/>
      <c r="L65475" s="80"/>
      <c r="M65475" s="80"/>
      <c r="N65475" s="80"/>
      <c r="O65475" s="80"/>
      <c r="P65475" s="66"/>
      <c r="Q65475" s="66"/>
      <c r="R65475" s="74"/>
      <c r="S65475" s="74"/>
      <c r="T65475" s="74"/>
      <c r="U65475" s="59"/>
    </row>
    <row r="65476" spans="1:21" ht="23.25">
      <c r="A65476" s="59"/>
      <c r="B65476" s="77"/>
      <c r="C65476" s="77"/>
      <c r="D65476" s="77"/>
      <c r="E65476" s="77"/>
      <c r="F65476" s="77"/>
      <c r="G65476" s="77"/>
      <c r="H65476" s="78"/>
      <c r="I65476" s="78"/>
      <c r="J65476" s="78"/>
      <c r="K65476" s="79"/>
      <c r="L65476" s="80"/>
      <c r="M65476" s="81"/>
      <c r="N65476" s="81"/>
      <c r="O65476" s="81"/>
      <c r="P65476" s="66"/>
      <c r="Q65476" s="66"/>
      <c r="R65476" s="66"/>
      <c r="S65476" s="66"/>
      <c r="T65476" s="66"/>
      <c r="U65476" s="59"/>
    </row>
    <row r="65477" spans="1:21" ht="23.25">
      <c r="A65477" s="59"/>
      <c r="B65477" s="77"/>
      <c r="C65477" s="77"/>
      <c r="D65477" s="77"/>
      <c r="E65477" s="77"/>
      <c r="F65477" s="77"/>
      <c r="G65477" s="77"/>
      <c r="H65477" s="78"/>
      <c r="I65477" s="78"/>
      <c r="J65477" s="78"/>
      <c r="K65477" s="79"/>
      <c r="L65477" s="80"/>
      <c r="M65477" s="80"/>
      <c r="N65477" s="80"/>
      <c r="O65477" s="80"/>
      <c r="P65477" s="66"/>
      <c r="Q65477" s="66"/>
      <c r="R65477" s="74"/>
      <c r="S65477" s="74"/>
      <c r="T65477" s="74"/>
      <c r="U65477" s="59"/>
    </row>
    <row r="65478" spans="1:21" ht="23.25">
      <c r="A65478" s="59"/>
      <c r="B65478" s="77"/>
      <c r="C65478" s="77"/>
      <c r="D65478" s="77"/>
      <c r="E65478" s="77"/>
      <c r="F65478" s="77"/>
      <c r="G65478" s="77"/>
      <c r="H65478" s="78"/>
      <c r="I65478" s="78"/>
      <c r="J65478" s="78"/>
      <c r="K65478" s="79"/>
      <c r="L65478" s="80"/>
      <c r="M65478" s="81"/>
      <c r="N65478" s="81"/>
      <c r="O65478" s="81"/>
      <c r="P65478" s="66"/>
      <c r="Q65478" s="66"/>
      <c r="R65478" s="66"/>
      <c r="S65478" s="66"/>
      <c r="T65478" s="66"/>
      <c r="U65478" s="59"/>
    </row>
    <row r="65479" spans="1:21" ht="23.25">
      <c r="A65479" s="59"/>
      <c r="B65479" s="77"/>
      <c r="C65479" s="77"/>
      <c r="D65479" s="77"/>
      <c r="E65479" s="77"/>
      <c r="F65479" s="77"/>
      <c r="G65479" s="77"/>
      <c r="H65479" s="78"/>
      <c r="I65479" s="78"/>
      <c r="J65479" s="78"/>
      <c r="K65479" s="79"/>
      <c r="L65479" s="80"/>
      <c r="M65479" s="80"/>
      <c r="N65479" s="80"/>
      <c r="O65479" s="80"/>
      <c r="P65479" s="66"/>
      <c r="Q65479" s="66"/>
      <c r="R65479" s="74"/>
      <c r="S65479" s="74"/>
      <c r="T65479" s="74"/>
      <c r="U65479" s="59"/>
    </row>
    <row r="65480" spans="1:21" ht="23.25">
      <c r="A65480" s="59"/>
      <c r="B65480" s="77"/>
      <c r="C65480" s="77"/>
      <c r="D65480" s="77"/>
      <c r="E65480" s="77"/>
      <c r="F65480" s="77"/>
      <c r="G65480" s="77"/>
      <c r="H65480" s="78"/>
      <c r="I65480" s="78"/>
      <c r="J65480" s="78"/>
      <c r="K65480" s="79"/>
      <c r="L65480" s="80"/>
      <c r="M65480" s="81"/>
      <c r="N65480" s="81"/>
      <c r="O65480" s="81"/>
      <c r="P65480" s="66"/>
      <c r="Q65480" s="66"/>
      <c r="R65480" s="66"/>
      <c r="S65480" s="66"/>
      <c r="T65480" s="66"/>
      <c r="U65480" s="59"/>
    </row>
    <row r="65481" spans="1:21" ht="23.25">
      <c r="A65481" s="59"/>
      <c r="B65481" s="77"/>
      <c r="C65481" s="77"/>
      <c r="D65481" s="77"/>
      <c r="E65481" s="77"/>
      <c r="F65481" s="77"/>
      <c r="G65481" s="77"/>
      <c r="H65481" s="78"/>
      <c r="I65481" s="78"/>
      <c r="J65481" s="78"/>
      <c r="K65481" s="79"/>
      <c r="L65481" s="80"/>
      <c r="M65481" s="81"/>
      <c r="N65481" s="81"/>
      <c r="O65481" s="81"/>
      <c r="P65481" s="66"/>
      <c r="Q65481" s="66"/>
      <c r="R65481" s="66"/>
      <c r="S65481" s="66"/>
      <c r="T65481" s="66"/>
      <c r="U65481" s="59"/>
    </row>
    <row r="65482" spans="1:21" ht="23.25">
      <c r="A65482" s="59"/>
      <c r="B65482" s="77"/>
      <c r="C65482" s="77"/>
      <c r="D65482" s="77"/>
      <c r="E65482" s="77"/>
      <c r="F65482" s="77"/>
      <c r="G65482" s="77"/>
      <c r="H65482" s="78"/>
      <c r="I65482" s="78"/>
      <c r="J65482" s="78"/>
      <c r="K65482" s="79"/>
      <c r="L65482" s="80"/>
      <c r="M65482" s="81"/>
      <c r="N65482" s="81"/>
      <c r="O65482" s="81"/>
      <c r="P65482" s="66"/>
      <c r="Q65482" s="66"/>
      <c r="R65482" s="66"/>
      <c r="S65482" s="66"/>
      <c r="T65482" s="66"/>
      <c r="U65482" s="59"/>
    </row>
    <row r="65483" spans="1:21" ht="23.25">
      <c r="A65483" s="59"/>
      <c r="B65483" s="77"/>
      <c r="C65483" s="77"/>
      <c r="D65483" s="77"/>
      <c r="E65483" s="77"/>
      <c r="F65483" s="77"/>
      <c r="G65483" s="77"/>
      <c r="H65483" s="78"/>
      <c r="I65483" s="78"/>
      <c r="J65483" s="78"/>
      <c r="K65483" s="79"/>
      <c r="L65483" s="80"/>
      <c r="M65483" s="81"/>
      <c r="N65483" s="81"/>
      <c r="O65483" s="81"/>
      <c r="P65483" s="66"/>
      <c r="Q65483" s="66"/>
      <c r="R65483" s="66"/>
      <c r="S65483" s="66"/>
      <c r="T65483" s="66"/>
      <c r="U65483" s="59"/>
    </row>
    <row r="65484" spans="1:21" ht="23.25">
      <c r="A65484" s="59"/>
      <c r="B65484" s="77"/>
      <c r="C65484" s="77"/>
      <c r="D65484" s="77"/>
      <c r="E65484" s="77"/>
      <c r="F65484" s="77"/>
      <c r="G65484" s="77"/>
      <c r="H65484" s="78"/>
      <c r="I65484" s="78"/>
      <c r="J65484" s="78"/>
      <c r="K65484" s="79"/>
      <c r="L65484" s="80"/>
      <c r="M65484" s="81"/>
      <c r="N65484" s="81"/>
      <c r="O65484" s="81"/>
      <c r="P65484" s="66"/>
      <c r="Q65484" s="66"/>
      <c r="R65484" s="66"/>
      <c r="S65484" s="66"/>
      <c r="T65484" s="66"/>
      <c r="U65484" s="59"/>
    </row>
    <row r="65485" spans="1:21" ht="23.25">
      <c r="A65485" s="59"/>
      <c r="B65485" s="77"/>
      <c r="C65485" s="77"/>
      <c r="D65485" s="77"/>
      <c r="E65485" s="77"/>
      <c r="F65485" s="77"/>
      <c r="G65485" s="77"/>
      <c r="H65485" s="78"/>
      <c r="I65485" s="78"/>
      <c r="J65485" s="78"/>
      <c r="K65485" s="79"/>
      <c r="L65485" s="80"/>
      <c r="M65485" s="81"/>
      <c r="N65485" s="81"/>
      <c r="O65485" s="81"/>
      <c r="P65485" s="66"/>
      <c r="Q65485" s="66"/>
      <c r="R65485" s="66"/>
      <c r="S65485" s="66"/>
      <c r="T65485" s="66"/>
      <c r="U65485" s="59"/>
    </row>
    <row r="65486" spans="1:21" ht="23.25">
      <c r="A65486" s="59"/>
      <c r="B65486" s="77"/>
      <c r="C65486" s="77"/>
      <c r="D65486" s="77"/>
      <c r="E65486" s="77"/>
      <c r="F65486" s="77"/>
      <c r="G65486" s="77"/>
      <c r="H65486" s="78"/>
      <c r="I65486" s="78"/>
      <c r="J65486" s="78"/>
      <c r="K65486" s="79"/>
      <c r="L65486" s="80"/>
      <c r="M65486" s="81"/>
      <c r="N65486" s="81"/>
      <c r="O65486" s="81"/>
      <c r="P65486" s="66"/>
      <c r="Q65486" s="66"/>
      <c r="R65486" s="66"/>
      <c r="S65486" s="66"/>
      <c r="T65486" s="66"/>
      <c r="U65486" s="59"/>
    </row>
    <row r="65487" spans="1:21" ht="23.25">
      <c r="A65487" s="59"/>
      <c r="B65487" s="77"/>
      <c r="C65487" s="77"/>
      <c r="D65487" s="77"/>
      <c r="E65487" s="77"/>
      <c r="F65487" s="77"/>
      <c r="G65487" s="77"/>
      <c r="H65487" s="78"/>
      <c r="I65487" s="78"/>
      <c r="J65487" s="78"/>
      <c r="K65487" s="79"/>
      <c r="L65487" s="80"/>
      <c r="M65487" s="81"/>
      <c r="N65487" s="81"/>
      <c r="O65487" s="81"/>
      <c r="P65487" s="66"/>
      <c r="Q65487" s="66"/>
      <c r="R65487" s="66"/>
      <c r="S65487" s="66"/>
      <c r="T65487" s="66"/>
      <c r="U65487" s="59"/>
    </row>
    <row r="65488" spans="1:21" ht="23.25">
      <c r="A65488" s="59"/>
      <c r="B65488" s="59"/>
      <c r="C65488" s="59"/>
      <c r="D65488" s="59"/>
      <c r="E65488" s="59"/>
      <c r="F65488" s="59"/>
      <c r="G65488" s="59"/>
      <c r="H65488" s="59"/>
      <c r="I65488" s="59"/>
      <c r="J65488" s="59"/>
      <c r="K65488" s="59"/>
      <c r="L65488" s="59"/>
      <c r="M65488" s="59"/>
      <c r="N65488" s="59"/>
      <c r="O65488" s="59"/>
      <c r="P65488" s="59"/>
      <c r="Q65488" s="59"/>
      <c r="R65488" s="59"/>
      <c r="S65488" s="59"/>
      <c r="T65488" s="59"/>
      <c r="U65488" s="59"/>
    </row>
    <row r="65492" spans="1:21" ht="23.25">
      <c r="A65492" s="1"/>
      <c r="B65492" s="1" t="s">
        <v>20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50"/>
      <c r="R65492" s="50"/>
      <c r="S65492" s="50"/>
      <c r="T65492" s="51" t="s">
        <v>9</v>
      </c>
      <c r="U65492" s="1"/>
    </row>
    <row r="65493" spans="1:21" ht="23.25">
      <c r="A65493" s="1"/>
      <c r="B65493" s="52"/>
      <c r="C65493" s="8"/>
      <c r="D65493" s="8"/>
      <c r="E65493" s="8"/>
      <c r="F65493" s="8"/>
      <c r="G65493" s="8"/>
      <c r="H65493" s="53"/>
      <c r="I65493" s="10"/>
      <c r="J65493" s="11"/>
      <c r="K65493" s="52" t="s">
        <v>31</v>
      </c>
      <c r="L65493" s="55"/>
      <c r="M65493" s="55"/>
      <c r="N65493" s="55"/>
      <c r="O65493" s="55"/>
      <c r="P65493" s="55"/>
      <c r="Q65493" s="55"/>
      <c r="R65493" s="14"/>
      <c r="S65493" s="8"/>
      <c r="T65493" s="9"/>
      <c r="U65493" s="1"/>
    </row>
    <row r="65494" spans="1:21" ht="23.25">
      <c r="A65494" s="1"/>
      <c r="B65494" s="19" t="s">
        <v>22</v>
      </c>
      <c r="C65494" s="16"/>
      <c r="D65494" s="16"/>
      <c r="E65494" s="16"/>
      <c r="F65494" s="16"/>
      <c r="G65494" s="16"/>
      <c r="H65494" s="54"/>
      <c r="I65494" s="1"/>
      <c r="J65494" s="18"/>
      <c r="K65494" s="56"/>
      <c r="L65494" s="57"/>
      <c r="M65494" s="12" t="s">
        <v>32</v>
      </c>
      <c r="N65494" s="12"/>
      <c r="O65494" s="12"/>
      <c r="P65494" s="12"/>
      <c r="Q65494" s="13"/>
      <c r="R65494" s="19" t="s">
        <v>0</v>
      </c>
      <c r="S65494" s="16"/>
      <c r="T65494" s="17"/>
      <c r="U65494" s="1"/>
    </row>
    <row r="65495" spans="1:21" ht="23.25">
      <c r="A65495" s="1"/>
      <c r="B65495" s="23" t="s">
        <v>23</v>
      </c>
      <c r="C65495" s="20"/>
      <c r="D65495" s="20"/>
      <c r="E65495" s="20"/>
      <c r="F65495" s="20"/>
      <c r="G65495" s="20"/>
      <c r="H65495" s="54"/>
      <c r="I65495" s="22" t="s">
        <v>1</v>
      </c>
      <c r="J65495" s="18"/>
      <c r="K65495" s="15" t="s">
        <v>33</v>
      </c>
      <c r="L65495" s="15" t="s">
        <v>16</v>
      </c>
      <c r="M65495" s="58"/>
      <c r="N65495" s="59"/>
      <c r="O65495" s="60"/>
      <c r="P65495" s="15" t="s">
        <v>28</v>
      </c>
      <c r="Q65495" s="17"/>
      <c r="R65495" s="23" t="s">
        <v>35</v>
      </c>
      <c r="S65495" s="20"/>
      <c r="T65495" s="21"/>
      <c r="U65495" s="1"/>
    </row>
    <row r="65496" spans="1:21" ht="23.25">
      <c r="A65496" s="1"/>
      <c r="B65496" s="24"/>
      <c r="C65496" s="24"/>
      <c r="D65496" s="24"/>
      <c r="E65496" s="24"/>
      <c r="F65496" s="25"/>
      <c r="G65496" s="24"/>
      <c r="H65496" s="24"/>
      <c r="I65496" s="22"/>
      <c r="J65496" s="18"/>
      <c r="K65496" s="22" t="s">
        <v>34</v>
      </c>
      <c r="L65496" s="27" t="s">
        <v>17</v>
      </c>
      <c r="M65496" s="28" t="s">
        <v>4</v>
      </c>
      <c r="N65496" s="30" t="s">
        <v>5</v>
      </c>
      <c r="O65496" s="28" t="s">
        <v>6</v>
      </c>
      <c r="P65496" s="23" t="s">
        <v>29</v>
      </c>
      <c r="Q65496" s="20"/>
      <c r="R65496" s="58"/>
      <c r="S65496" s="24"/>
      <c r="T65496" s="26" t="s">
        <v>2</v>
      </c>
      <c r="U65496" s="1"/>
    </row>
    <row r="65497" spans="1:21" ht="23.25">
      <c r="A65497" s="1"/>
      <c r="B65497" s="27" t="s">
        <v>11</v>
      </c>
      <c r="C65497" s="27" t="s">
        <v>12</v>
      </c>
      <c r="D65497" s="27" t="s">
        <v>13</v>
      </c>
      <c r="E65497" s="27" t="s">
        <v>14</v>
      </c>
      <c r="F65497" s="28" t="s">
        <v>15</v>
      </c>
      <c r="G65497" s="27" t="s">
        <v>3</v>
      </c>
      <c r="H65497" s="24"/>
      <c r="I65497" s="1"/>
      <c r="J65497" s="18"/>
      <c r="K65497" s="22" t="s">
        <v>19</v>
      </c>
      <c r="L65497" s="28" t="s">
        <v>18</v>
      </c>
      <c r="M65497" s="28"/>
      <c r="N65497" s="28"/>
      <c r="O65497" s="28"/>
      <c r="P65497" s="22" t="s">
        <v>24</v>
      </c>
      <c r="Q65497" s="29" t="s">
        <v>24</v>
      </c>
      <c r="R65497" s="28" t="s">
        <v>4</v>
      </c>
      <c r="S65497" s="27" t="s">
        <v>7</v>
      </c>
      <c r="T65497" s="26" t="s">
        <v>8</v>
      </c>
      <c r="U65497" s="1"/>
    </row>
    <row r="65498" spans="1:21" ht="23.25">
      <c r="A65498" s="1"/>
      <c r="B65498" s="31"/>
      <c r="C65498" s="31"/>
      <c r="D65498" s="31"/>
      <c r="E65498" s="31"/>
      <c r="F65498" s="32"/>
      <c r="G65498" s="31"/>
      <c r="H65498" s="31"/>
      <c r="I65498" s="33"/>
      <c r="J65498" s="34"/>
      <c r="K65498" s="35"/>
      <c r="L65498" s="36"/>
      <c r="M65498" s="36"/>
      <c r="N65498" s="36"/>
      <c r="O65498" s="36"/>
      <c r="P65498" s="35" t="s">
        <v>25</v>
      </c>
      <c r="Q65498" s="37" t="s">
        <v>26</v>
      </c>
      <c r="R65498" s="32"/>
      <c r="S65498" s="31"/>
      <c r="T65498" s="36" t="s">
        <v>27</v>
      </c>
      <c r="U65498" s="1"/>
    </row>
    <row r="65499" spans="1:21" ht="23.25">
      <c r="A65499" s="1"/>
      <c r="B65499" s="38"/>
      <c r="C65499" s="38"/>
      <c r="D65499" s="38"/>
      <c r="E65499" s="38"/>
      <c r="F65499" s="39"/>
      <c r="G65499" s="38"/>
      <c r="H65499" s="40"/>
      <c r="I65499" s="41"/>
      <c r="J65499" s="42"/>
      <c r="K65499" s="43"/>
      <c r="L65499" s="43"/>
      <c r="M65499" s="61"/>
      <c r="N65499" s="61"/>
      <c r="O65499" s="61"/>
      <c r="P65499" s="66"/>
      <c r="Q65499" s="67"/>
      <c r="R65499" s="68"/>
      <c r="S65499" s="68"/>
      <c r="T65499" s="68"/>
      <c r="U65499" s="1"/>
    </row>
    <row r="65500" spans="1:21" ht="23.25">
      <c r="A65500" s="1"/>
      <c r="B65500" s="39"/>
      <c r="C65500" s="39"/>
      <c r="D65500" s="39"/>
      <c r="E65500" s="39"/>
      <c r="F65500" s="39"/>
      <c r="G65500" s="39"/>
      <c r="H65500" s="40"/>
      <c r="I65500" s="41"/>
      <c r="J65500" s="42"/>
      <c r="K65500" s="43"/>
      <c r="L65500" s="43"/>
      <c r="M65500" s="61"/>
      <c r="N65500" s="61"/>
      <c r="O65500" s="61"/>
      <c r="P65500" s="66"/>
      <c r="Q65500" s="67"/>
      <c r="R65500" s="68"/>
      <c r="S65500" s="68"/>
      <c r="T65500" s="68"/>
      <c r="U65500" s="1"/>
    </row>
    <row r="65501" spans="1:21" ht="23.25">
      <c r="A65501" s="1"/>
      <c r="B65501" s="39"/>
      <c r="C65501" s="39"/>
      <c r="D65501" s="39"/>
      <c r="E65501" s="39"/>
      <c r="F65501" s="39"/>
      <c r="G65501" s="39"/>
      <c r="H65501" s="40"/>
      <c r="I65501" s="41"/>
      <c r="J65501" s="42"/>
      <c r="K65501" s="43"/>
      <c r="L65501" s="43"/>
      <c r="M65501" s="61"/>
      <c r="N65501" s="61"/>
      <c r="O65501" s="61"/>
      <c r="P65501" s="66"/>
      <c r="Q65501" s="67"/>
      <c r="R65501" s="68"/>
      <c r="S65501" s="68"/>
      <c r="T65501" s="68"/>
      <c r="U65501" s="1"/>
    </row>
    <row r="65502" spans="1:21" ht="23.25">
      <c r="A65502" s="1"/>
      <c r="B65502" s="39"/>
      <c r="C65502" s="44"/>
      <c r="D65502" s="44"/>
      <c r="E65502" s="44"/>
      <c r="F65502" s="44"/>
      <c r="G65502" s="44"/>
      <c r="H65502" s="41"/>
      <c r="I65502" s="41"/>
      <c r="J65502" s="42"/>
      <c r="K65502" s="43"/>
      <c r="L65502" s="43"/>
      <c r="M65502" s="62"/>
      <c r="N65502" s="62"/>
      <c r="O65502" s="62"/>
      <c r="P65502" s="66"/>
      <c r="Q65502" s="67"/>
      <c r="R65502" s="82"/>
      <c r="S65502" s="69"/>
      <c r="T65502" s="69"/>
      <c r="U65502" s="1"/>
    </row>
    <row r="65503" spans="1:21" ht="23.25">
      <c r="A65503" s="1"/>
      <c r="B65503" s="39"/>
      <c r="C65503" s="39"/>
      <c r="D65503" s="39"/>
      <c r="E65503" s="39"/>
      <c r="F65503" s="39"/>
      <c r="G65503" s="39"/>
      <c r="H65503" s="40"/>
      <c r="I65503" s="41"/>
      <c r="J65503" s="42"/>
      <c r="K65503" s="43"/>
      <c r="L65503" s="43"/>
      <c r="M65503" s="61"/>
      <c r="N65503" s="61"/>
      <c r="O65503" s="61"/>
      <c r="P65503" s="66"/>
      <c r="Q65503" s="67"/>
      <c r="R65503" s="68"/>
      <c r="S65503" s="68"/>
      <c r="T65503" s="68"/>
      <c r="U65503" s="1"/>
    </row>
    <row r="65504" spans="1:21" ht="23.25">
      <c r="A65504" s="1"/>
      <c r="B65504" s="39"/>
      <c r="C65504" s="39"/>
      <c r="D65504" s="39"/>
      <c r="E65504" s="39"/>
      <c r="F65504" s="39"/>
      <c r="G65504" s="39"/>
      <c r="H65504" s="40"/>
      <c r="I65504" s="41"/>
      <c r="J65504" s="42"/>
      <c r="K65504" s="43"/>
      <c r="L65504" s="43"/>
      <c r="M65504" s="62"/>
      <c r="N65504" s="62"/>
      <c r="O65504" s="62"/>
      <c r="P65504" s="66"/>
      <c r="Q65504" s="67"/>
      <c r="R65504" s="82"/>
      <c r="S65504" s="69"/>
      <c r="T65504" s="69"/>
      <c r="U65504" s="1"/>
    </row>
    <row r="65505" spans="1:21" ht="23.25">
      <c r="A65505" s="1"/>
      <c r="B65505" s="39"/>
      <c r="C65505" s="39"/>
      <c r="D65505" s="39"/>
      <c r="E65505" s="39"/>
      <c r="F65505" s="39"/>
      <c r="G65505" s="39"/>
      <c r="H65505" s="40"/>
      <c r="I65505" s="41"/>
      <c r="J65505" s="42"/>
      <c r="K65505" s="43"/>
      <c r="L65505" s="43"/>
      <c r="M65505" s="62"/>
      <c r="N65505" s="62"/>
      <c r="O65505" s="62"/>
      <c r="P65505" s="66"/>
      <c r="Q65505" s="67"/>
      <c r="R65505" s="82"/>
      <c r="S65505" s="69"/>
      <c r="T65505" s="69"/>
      <c r="U65505" s="1"/>
    </row>
    <row r="65506" spans="1:21" ht="23.25">
      <c r="A65506" s="1"/>
      <c r="B65506" s="39"/>
      <c r="C65506" s="39"/>
      <c r="D65506" s="39"/>
      <c r="E65506" s="39"/>
      <c r="F65506" s="39"/>
      <c r="G65506" s="39"/>
      <c r="H65506" s="40"/>
      <c r="I65506" s="41"/>
      <c r="J65506" s="42"/>
      <c r="K65506" s="43"/>
      <c r="L65506" s="43"/>
      <c r="M65506" s="62"/>
      <c r="N65506" s="62"/>
      <c r="O65506" s="62"/>
      <c r="P65506" s="66"/>
      <c r="Q65506" s="67"/>
      <c r="R65506" s="82"/>
      <c r="S65506" s="69"/>
      <c r="T65506" s="69"/>
      <c r="U65506" s="1"/>
    </row>
    <row r="65507" spans="1:21" ht="23.25">
      <c r="A65507" s="1"/>
      <c r="B65507" s="39"/>
      <c r="C65507" s="39"/>
      <c r="D65507" s="39"/>
      <c r="E65507" s="39"/>
      <c r="F65507" s="39"/>
      <c r="G65507" s="39"/>
      <c r="H65507" s="40"/>
      <c r="I65507" s="41"/>
      <c r="J65507" s="42"/>
      <c r="K65507" s="43"/>
      <c r="L65507" s="43"/>
      <c r="M65507" s="62"/>
      <c r="N65507" s="62"/>
      <c r="O65507" s="62"/>
      <c r="P65507" s="66"/>
      <c r="Q65507" s="67"/>
      <c r="R65507" s="82"/>
      <c r="S65507" s="69"/>
      <c r="T65507" s="69"/>
      <c r="U65507" s="1"/>
    </row>
    <row r="65508" spans="1:21" ht="23.25">
      <c r="A65508" s="1"/>
      <c r="B65508" s="39"/>
      <c r="C65508" s="39"/>
      <c r="D65508" s="39"/>
      <c r="E65508" s="39"/>
      <c r="F65508" s="39"/>
      <c r="G65508" s="39"/>
      <c r="H65508" s="40"/>
      <c r="I65508" s="41"/>
      <c r="J65508" s="42"/>
      <c r="K65508" s="43"/>
      <c r="L65508" s="43"/>
      <c r="M65508" s="62"/>
      <c r="N65508" s="62"/>
      <c r="O65508" s="62"/>
      <c r="P65508" s="66"/>
      <c r="Q65508" s="67"/>
      <c r="R65508" s="82"/>
      <c r="S65508" s="69"/>
      <c r="T65508" s="69"/>
      <c r="U65508" s="1"/>
    </row>
    <row r="65509" spans="1:21" ht="23.25">
      <c r="A65509" s="1"/>
      <c r="B65509" s="39"/>
      <c r="C65509" s="39"/>
      <c r="D65509" s="39"/>
      <c r="E65509" s="39"/>
      <c r="F65509" s="39"/>
      <c r="G65509" s="39"/>
      <c r="H65509" s="40"/>
      <c r="I65509" s="41"/>
      <c r="J65509" s="42"/>
      <c r="K65509" s="43"/>
      <c r="L65509" s="43"/>
      <c r="M65509" s="62"/>
      <c r="N65509" s="62"/>
      <c r="O65509" s="62"/>
      <c r="P65509" s="66"/>
      <c r="Q65509" s="67"/>
      <c r="R65509" s="82"/>
      <c r="S65509" s="69"/>
      <c r="T65509" s="69"/>
      <c r="U65509" s="1"/>
    </row>
    <row r="65510" spans="1:21" ht="23.25">
      <c r="A65510" s="1"/>
      <c r="B65510" s="39"/>
      <c r="C65510" s="39"/>
      <c r="D65510" s="39"/>
      <c r="E65510" s="39"/>
      <c r="F65510" s="39"/>
      <c r="G65510" s="39"/>
      <c r="H65510" s="40"/>
      <c r="I65510" s="41"/>
      <c r="J65510" s="42"/>
      <c r="K65510" s="43"/>
      <c r="L65510" s="43"/>
      <c r="M65510" s="62"/>
      <c r="N65510" s="62"/>
      <c r="O65510" s="62"/>
      <c r="P65510" s="66"/>
      <c r="Q65510" s="67"/>
      <c r="R65510" s="82"/>
      <c r="S65510" s="69"/>
      <c r="T65510" s="69"/>
      <c r="U65510" s="1"/>
    </row>
    <row r="65511" spans="1:21" ht="23.25">
      <c r="A65511" s="1"/>
      <c r="B65511" s="39"/>
      <c r="C65511" s="39"/>
      <c r="D65511" s="39"/>
      <c r="E65511" s="39"/>
      <c r="F65511" s="39"/>
      <c r="G65511" s="39"/>
      <c r="H65511" s="40"/>
      <c r="I65511" s="41"/>
      <c r="J65511" s="42"/>
      <c r="K65511" s="43"/>
      <c r="L65511" s="43"/>
      <c r="M65511" s="62"/>
      <c r="N65511" s="62"/>
      <c r="O65511" s="62"/>
      <c r="P65511" s="66"/>
      <c r="Q65511" s="67"/>
      <c r="R65511" s="82"/>
      <c r="S65511" s="69"/>
      <c r="T65511" s="69"/>
      <c r="U65511" s="1"/>
    </row>
    <row r="65512" spans="1:21" ht="23.25">
      <c r="A65512" s="1"/>
      <c r="B65512" s="39"/>
      <c r="C65512" s="39"/>
      <c r="D65512" s="39"/>
      <c r="E65512" s="39"/>
      <c r="F65512" s="39"/>
      <c r="G65512" s="39"/>
      <c r="H65512" s="40"/>
      <c r="I65512" s="41"/>
      <c r="J65512" s="42"/>
      <c r="K65512" s="43"/>
      <c r="L65512" s="43"/>
      <c r="M65512" s="61"/>
      <c r="N65512" s="61"/>
      <c r="O65512" s="61"/>
      <c r="P65512" s="66"/>
      <c r="Q65512" s="67"/>
      <c r="R65512" s="68"/>
      <c r="S65512" s="68"/>
      <c r="T65512" s="68"/>
      <c r="U65512" s="1"/>
    </row>
    <row r="65513" spans="1:21" ht="23.25">
      <c r="A65513" s="1"/>
      <c r="B65513" s="39"/>
      <c r="C65513" s="44"/>
      <c r="D65513" s="44"/>
      <c r="E65513" s="44"/>
      <c r="F65513" s="44"/>
      <c r="G65513" s="44"/>
      <c r="H65513" s="41"/>
      <c r="I65513" s="41"/>
      <c r="J65513" s="42"/>
      <c r="K65513" s="43"/>
      <c r="L65513" s="43"/>
      <c r="M65513" s="62"/>
      <c r="N65513" s="62"/>
      <c r="O65513" s="62"/>
      <c r="P65513" s="66"/>
      <c r="Q65513" s="67"/>
      <c r="R65513" s="82"/>
      <c r="S65513" s="69"/>
      <c r="T65513" s="69"/>
      <c r="U65513" s="1"/>
    </row>
    <row r="65514" spans="1:21" ht="23.25">
      <c r="A65514" s="1"/>
      <c r="B65514" s="39"/>
      <c r="C65514" s="39"/>
      <c r="D65514" s="39"/>
      <c r="E65514" s="39"/>
      <c r="F65514" s="39"/>
      <c r="G65514" s="39"/>
      <c r="H65514" s="40"/>
      <c r="I65514" s="41"/>
      <c r="J65514" s="42"/>
      <c r="K65514" s="43"/>
      <c r="L65514" s="43"/>
      <c r="M65514" s="61"/>
      <c r="N65514" s="61"/>
      <c r="O65514" s="61"/>
      <c r="P65514" s="66"/>
      <c r="Q65514" s="67"/>
      <c r="R65514" s="82"/>
      <c r="S65514" s="69"/>
      <c r="T65514" s="69"/>
      <c r="U65514" s="1"/>
    </row>
    <row r="65515" spans="1:21" ht="23.25">
      <c r="A65515" s="1"/>
      <c r="B65515" s="39"/>
      <c r="C65515" s="44"/>
      <c r="D65515" s="44"/>
      <c r="E65515" s="44"/>
      <c r="F65515" s="44"/>
      <c r="G65515" s="44"/>
      <c r="H65515" s="41"/>
      <c r="I65515" s="41"/>
      <c r="J65515" s="42"/>
      <c r="K65515" s="43"/>
      <c r="L65515" s="43"/>
      <c r="M65515" s="62"/>
      <c r="N65515" s="62"/>
      <c r="O65515" s="62"/>
      <c r="P65515" s="66"/>
      <c r="Q65515" s="67"/>
      <c r="R65515" s="68"/>
      <c r="S65515" s="68"/>
      <c r="T65515" s="68"/>
      <c r="U65515" s="1"/>
    </row>
    <row r="65516" spans="1:21" ht="23.25">
      <c r="A65516" s="1"/>
      <c r="B65516" s="39"/>
      <c r="C65516" s="39"/>
      <c r="D65516" s="39"/>
      <c r="E65516" s="39"/>
      <c r="F65516" s="39"/>
      <c r="G65516" s="44"/>
      <c r="H65516" s="41"/>
      <c r="I65516" s="41"/>
      <c r="J65516" s="42"/>
      <c r="K65516" s="43"/>
      <c r="L65516" s="43"/>
      <c r="M65516" s="62"/>
      <c r="N65516" s="62"/>
      <c r="O65516" s="62"/>
      <c r="P65516" s="66"/>
      <c r="Q65516" s="67"/>
      <c r="R65516" s="82"/>
      <c r="S65516" s="69"/>
      <c r="T65516" s="69"/>
      <c r="U65516" s="1"/>
    </row>
    <row r="65517" spans="1:21" ht="23.25">
      <c r="A65517" s="1"/>
      <c r="B65517" s="39"/>
      <c r="C65517" s="39"/>
      <c r="D65517" s="39"/>
      <c r="E65517" s="39"/>
      <c r="F65517" s="39"/>
      <c r="G65517" s="39"/>
      <c r="H65517" s="40"/>
      <c r="I65517" s="41"/>
      <c r="J65517" s="42"/>
      <c r="K65517" s="43"/>
      <c r="L65517" s="43"/>
      <c r="M65517" s="61"/>
      <c r="N65517" s="61"/>
      <c r="O65517" s="61"/>
      <c r="P65517" s="66"/>
      <c r="Q65517" s="67"/>
      <c r="R65517" s="68"/>
      <c r="S65517" s="68"/>
      <c r="T65517" s="68"/>
      <c r="U65517" s="1"/>
    </row>
    <row r="65518" spans="1:21" ht="23.25">
      <c r="A65518" s="1"/>
      <c r="B65518" s="39"/>
      <c r="C65518" s="39"/>
      <c r="D65518" s="39"/>
      <c r="E65518" s="39"/>
      <c r="F65518" s="39"/>
      <c r="G65518" s="39"/>
      <c r="H65518" s="40"/>
      <c r="I65518" s="41"/>
      <c r="J65518" s="42"/>
      <c r="K65518" s="43"/>
      <c r="L65518" s="43"/>
      <c r="M65518" s="61"/>
      <c r="N65518" s="61"/>
      <c r="O65518" s="61"/>
      <c r="P65518" s="66"/>
      <c r="Q65518" s="67"/>
      <c r="R65518" s="68"/>
      <c r="S65518" s="68"/>
      <c r="T65518" s="68"/>
      <c r="U65518" s="1"/>
    </row>
    <row r="65519" spans="1:21" ht="23.25">
      <c r="A65519" s="1"/>
      <c r="B65519" s="39"/>
      <c r="C65519" s="44"/>
      <c r="D65519" s="44"/>
      <c r="E65519" s="44"/>
      <c r="F65519" s="44"/>
      <c r="G65519" s="44"/>
      <c r="H65519" s="41"/>
      <c r="I65519" s="41"/>
      <c r="J65519" s="42"/>
      <c r="K65519" s="43"/>
      <c r="L65519" s="43"/>
      <c r="M65519" s="62"/>
      <c r="N65519" s="62"/>
      <c r="O65519" s="62"/>
      <c r="P65519" s="66"/>
      <c r="Q65519" s="67"/>
      <c r="R65519" s="82"/>
      <c r="S65519" s="69"/>
      <c r="T65519" s="69"/>
      <c r="U65519" s="1"/>
    </row>
    <row r="65520" spans="1:21" ht="23.25">
      <c r="A65520" s="1"/>
      <c r="B65520" s="39"/>
      <c r="C65520" s="39"/>
      <c r="D65520" s="39"/>
      <c r="E65520" s="39"/>
      <c r="F65520" s="39"/>
      <c r="G65520" s="39"/>
      <c r="H65520" s="40"/>
      <c r="I65520" s="41"/>
      <c r="J65520" s="42"/>
      <c r="K65520" s="43"/>
      <c r="L65520" s="43"/>
      <c r="M65520" s="61"/>
      <c r="N65520" s="61"/>
      <c r="O65520" s="61"/>
      <c r="P65520" s="66"/>
      <c r="Q65520" s="67"/>
      <c r="R65520" s="68"/>
      <c r="S65520" s="68"/>
      <c r="T65520" s="68"/>
      <c r="U65520" s="1"/>
    </row>
    <row r="65521" spans="1:21" ht="23.25">
      <c r="A65521" s="1"/>
      <c r="B65521" s="39"/>
      <c r="C65521" s="39"/>
      <c r="D65521" s="39"/>
      <c r="E65521" s="39"/>
      <c r="F65521" s="39"/>
      <c r="G65521" s="39"/>
      <c r="H65521" s="41"/>
      <c r="I65521" s="41"/>
      <c r="J65521" s="42"/>
      <c r="K65521" s="43"/>
      <c r="L65521" s="43"/>
      <c r="M65521" s="61"/>
      <c r="N65521" s="61"/>
      <c r="O65521" s="61"/>
      <c r="P65521" s="66"/>
      <c r="Q65521" s="67"/>
      <c r="R65521" s="68"/>
      <c r="S65521" s="68"/>
      <c r="T65521" s="68"/>
      <c r="U65521" s="1"/>
    </row>
    <row r="65522" spans="1:21" ht="23.25">
      <c r="A65522" s="1"/>
      <c r="B65522" s="39"/>
      <c r="C65522" s="39"/>
      <c r="D65522" s="39"/>
      <c r="E65522" s="39"/>
      <c r="F65522" s="39"/>
      <c r="G65522" s="39"/>
      <c r="H65522" s="40"/>
      <c r="I65522" s="41"/>
      <c r="J65522" s="42"/>
      <c r="K65522" s="43"/>
      <c r="L65522" s="43"/>
      <c r="M65522" s="61"/>
      <c r="N65522" s="61"/>
      <c r="O65522" s="61"/>
      <c r="P65522" s="66"/>
      <c r="Q65522" s="67"/>
      <c r="R65522" s="68"/>
      <c r="S65522" s="68"/>
      <c r="T65522" s="68"/>
      <c r="U65522" s="1"/>
    </row>
    <row r="65523" spans="1:21" ht="23.25">
      <c r="A65523" s="1"/>
      <c r="B65523" s="39"/>
      <c r="C65523" s="44"/>
      <c r="D65523" s="44"/>
      <c r="E65523" s="44"/>
      <c r="F65523" s="44"/>
      <c r="G65523" s="44"/>
      <c r="H65523" s="41"/>
      <c r="I65523" s="41"/>
      <c r="J65523" s="42"/>
      <c r="K65523" s="43"/>
      <c r="L65523" s="43"/>
      <c r="M65523" s="62"/>
      <c r="N65523" s="62"/>
      <c r="O65523" s="62"/>
      <c r="P65523" s="66"/>
      <c r="Q65523" s="67"/>
      <c r="R65523" s="82"/>
      <c r="S65523" s="69"/>
      <c r="T65523" s="69"/>
      <c r="U65523" s="1"/>
    </row>
    <row r="65524" spans="1:21" ht="23.25">
      <c r="A65524" s="1"/>
      <c r="B65524" s="39"/>
      <c r="C65524" s="39"/>
      <c r="D65524" s="39"/>
      <c r="E65524" s="39"/>
      <c r="F65524" s="39"/>
      <c r="G65524" s="39"/>
      <c r="H65524" s="40"/>
      <c r="I65524" s="41"/>
      <c r="J65524" s="42"/>
      <c r="K65524" s="43"/>
      <c r="L65524" s="43"/>
      <c r="M65524" s="61"/>
      <c r="N65524" s="61"/>
      <c r="O65524" s="61"/>
      <c r="P65524" s="66"/>
      <c r="Q65524" s="67"/>
      <c r="R65524" s="68"/>
      <c r="S65524" s="68"/>
      <c r="T65524" s="68"/>
      <c r="U65524" s="1"/>
    </row>
    <row r="65525" spans="1:21" ht="23.25">
      <c r="A65525" s="1"/>
      <c r="B65525" s="39"/>
      <c r="C65525" s="39"/>
      <c r="D65525" s="39"/>
      <c r="E65525" s="39"/>
      <c r="F65525" s="39"/>
      <c r="G65525" s="39"/>
      <c r="H65525" s="40"/>
      <c r="I65525" s="41"/>
      <c r="J65525" s="42"/>
      <c r="K65525" s="43"/>
      <c r="L65525" s="43"/>
      <c r="M65525" s="62"/>
      <c r="N65525" s="62"/>
      <c r="O65525" s="62"/>
      <c r="P65525" s="66"/>
      <c r="Q65525" s="67"/>
      <c r="R65525" s="82"/>
      <c r="S65525" s="69"/>
      <c r="T65525" s="69"/>
      <c r="U65525" s="1"/>
    </row>
    <row r="65526" spans="1:21" ht="23.25">
      <c r="A65526" s="1"/>
      <c r="B65526" s="39"/>
      <c r="C65526" s="44"/>
      <c r="D65526" s="44"/>
      <c r="E65526" s="44"/>
      <c r="F65526" s="44"/>
      <c r="G65526" s="44"/>
      <c r="H65526" s="41"/>
      <c r="I65526" s="41"/>
      <c r="J65526" s="42"/>
      <c r="K65526" s="43"/>
      <c r="L65526" s="43"/>
      <c r="M65526" s="61"/>
      <c r="N65526" s="61"/>
      <c r="O65526" s="61"/>
      <c r="P65526" s="66"/>
      <c r="Q65526" s="67"/>
      <c r="R65526" s="68"/>
      <c r="S65526" s="68"/>
      <c r="T65526" s="68"/>
      <c r="U65526" s="1"/>
    </row>
    <row r="65527" spans="1:21" ht="23.25">
      <c r="A65527" s="1"/>
      <c r="B65527" s="39"/>
      <c r="C65527" s="44"/>
      <c r="D65527" s="44"/>
      <c r="E65527" s="44"/>
      <c r="F65527" s="44"/>
      <c r="G65527" s="44"/>
      <c r="H65527" s="41"/>
      <c r="I65527" s="41"/>
      <c r="J65527" s="42"/>
      <c r="K65527" s="43"/>
      <c r="L65527" s="43"/>
      <c r="M65527" s="62"/>
      <c r="N65527" s="62"/>
      <c r="O65527" s="62"/>
      <c r="P65527" s="66"/>
      <c r="Q65527" s="67"/>
      <c r="R65527" s="82"/>
      <c r="S65527" s="69"/>
      <c r="T65527" s="69"/>
      <c r="U65527" s="1"/>
    </row>
    <row r="65528" spans="1:21" ht="23.25">
      <c r="A65528" s="1"/>
      <c r="B65528" s="39"/>
      <c r="C65528" s="39"/>
      <c r="D65528" s="39"/>
      <c r="E65528" s="39"/>
      <c r="F65528" s="39"/>
      <c r="G65528" s="39"/>
      <c r="H65528" s="40"/>
      <c r="I65528" s="41"/>
      <c r="J65528" s="42"/>
      <c r="K65528" s="43"/>
      <c r="L65528" s="43"/>
      <c r="M65528" s="61"/>
      <c r="N65528" s="61"/>
      <c r="O65528" s="61"/>
      <c r="P65528" s="66"/>
      <c r="Q65528" s="67"/>
      <c r="R65528" s="68"/>
      <c r="S65528" s="68"/>
      <c r="T65528" s="68"/>
      <c r="U65528" s="1"/>
    </row>
    <row r="65529" spans="1:21" ht="23.25">
      <c r="A65529" s="1"/>
      <c r="B65529" s="39"/>
      <c r="C65529" s="39"/>
      <c r="D65529" s="39"/>
      <c r="E65529" s="39"/>
      <c r="F65529" s="39"/>
      <c r="G65529" s="39"/>
      <c r="H65529" s="40"/>
      <c r="I65529" s="41"/>
      <c r="J65529" s="42"/>
      <c r="K65529" s="43"/>
      <c r="L65529" s="43"/>
      <c r="M65529" s="61"/>
      <c r="N65529" s="61"/>
      <c r="O65529" s="61"/>
      <c r="P65529" s="66"/>
      <c r="Q65529" s="67"/>
      <c r="R65529" s="68"/>
      <c r="S65529" s="68"/>
      <c r="T65529" s="68"/>
      <c r="U65529" s="1"/>
    </row>
    <row r="65530" spans="1:21" ht="23.25">
      <c r="A65530" s="1"/>
      <c r="B65530" s="39"/>
      <c r="C65530" s="39"/>
      <c r="D65530" s="39"/>
      <c r="E65530" s="39"/>
      <c r="F65530" s="39"/>
      <c r="G65530" s="39"/>
      <c r="H65530" s="40"/>
      <c r="I65530" s="41"/>
      <c r="J65530" s="42"/>
      <c r="K65530" s="43"/>
      <c r="L65530" s="43"/>
      <c r="M65530" s="61"/>
      <c r="N65530" s="61"/>
      <c r="O65530" s="61"/>
      <c r="P65530" s="66"/>
      <c r="Q65530" s="67"/>
      <c r="R65530" s="68"/>
      <c r="S65530" s="68"/>
      <c r="T65530" s="68"/>
      <c r="U65530" s="1"/>
    </row>
    <row r="65531" spans="1:21" ht="23.25">
      <c r="A65531" s="1"/>
      <c r="B65531" s="39"/>
      <c r="C65531" s="39"/>
      <c r="D65531" s="39"/>
      <c r="E65531" s="39"/>
      <c r="F65531" s="39"/>
      <c r="G65531" s="39"/>
      <c r="H65531" s="40"/>
      <c r="I65531" s="41"/>
      <c r="J65531" s="42"/>
      <c r="K65531" s="43"/>
      <c r="L65531" s="43"/>
      <c r="M65531" s="61"/>
      <c r="N65531" s="61"/>
      <c r="O65531" s="61"/>
      <c r="P65531" s="66"/>
      <c r="Q65531" s="67"/>
      <c r="R65531" s="68"/>
      <c r="S65531" s="68"/>
      <c r="T65531" s="68"/>
      <c r="U65531" s="1"/>
    </row>
    <row r="65532" spans="1:21" ht="23.25">
      <c r="A65532" s="1"/>
      <c r="B65532" s="39"/>
      <c r="C65532" s="39"/>
      <c r="D65532" s="39"/>
      <c r="E65532" s="39"/>
      <c r="F65532" s="39"/>
      <c r="G65532" s="39"/>
      <c r="H65532" s="40"/>
      <c r="I65532" s="41"/>
      <c r="J65532" s="42"/>
      <c r="K65532" s="43"/>
      <c r="L65532" s="43"/>
      <c r="M65532" s="61"/>
      <c r="N65532" s="61"/>
      <c r="O65532" s="61"/>
      <c r="P65532" s="66"/>
      <c r="Q65532" s="67"/>
      <c r="R65532" s="68"/>
      <c r="S65532" s="68"/>
      <c r="T65532" s="68"/>
      <c r="U65532" s="1"/>
    </row>
    <row r="65533" spans="1:21" ht="23.25">
      <c r="A65533" s="1"/>
      <c r="B65533" s="39"/>
      <c r="C65533" s="39"/>
      <c r="D65533" s="39"/>
      <c r="E65533" s="39"/>
      <c r="F65533" s="39"/>
      <c r="G65533" s="39"/>
      <c r="H65533" s="40"/>
      <c r="I65533" s="41"/>
      <c r="J65533" s="42"/>
      <c r="K65533" s="43"/>
      <c r="L65533" s="43"/>
      <c r="M65533" s="61"/>
      <c r="N65533" s="61"/>
      <c r="O65533" s="61"/>
      <c r="P65533" s="66"/>
      <c r="Q65533" s="67"/>
      <c r="R65533" s="68"/>
      <c r="S65533" s="68"/>
      <c r="T65533" s="68"/>
      <c r="U65533" s="1"/>
    </row>
    <row r="65534" spans="1:21" ht="23.25">
      <c r="A65534" s="1"/>
      <c r="B65534" s="39"/>
      <c r="C65534" s="39"/>
      <c r="D65534" s="39"/>
      <c r="E65534" s="39"/>
      <c r="F65534" s="39"/>
      <c r="G65534" s="39"/>
      <c r="H65534" s="40"/>
      <c r="I65534" s="41"/>
      <c r="J65534" s="42"/>
      <c r="K65534" s="43"/>
      <c r="L65534" s="43"/>
      <c r="M65534" s="61"/>
      <c r="N65534" s="61"/>
      <c r="O65534" s="61"/>
      <c r="P65534" s="66"/>
      <c r="Q65534" s="67"/>
      <c r="R65534" s="68"/>
      <c r="S65534" s="68"/>
      <c r="T65534" s="68"/>
      <c r="U65534" s="1"/>
    </row>
    <row r="65535" spans="1:21" ht="23.25">
      <c r="A65535" s="1"/>
      <c r="B65535" s="45"/>
      <c r="C65535" s="45"/>
      <c r="D65535" s="45"/>
      <c r="E65535" s="45"/>
      <c r="F65535" s="45"/>
      <c r="G65535" s="45"/>
      <c r="H65535" s="46"/>
      <c r="I65535" s="47"/>
      <c r="J65535" s="48"/>
      <c r="K65535" s="49"/>
      <c r="L65535" s="49"/>
      <c r="M65535" s="63"/>
      <c r="N65535" s="63"/>
      <c r="O65535" s="63"/>
      <c r="P65535" s="70"/>
      <c r="Q65535" s="71"/>
      <c r="R65535" s="72"/>
      <c r="S65535" s="72"/>
      <c r="T65535" s="72"/>
      <c r="U65535" s="1"/>
    </row>
    <row r="65536" spans="1:21" ht="23.25">
      <c r="A65536" s="1" t="s">
        <v>10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 t="s">
        <v>10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2001-05-15T00:19:44Z</cp:lastPrinted>
  <dcterms:created xsi:type="dcterms:W3CDTF">1998-09-04T00:15:37Z</dcterms:created>
  <dcterms:modified xsi:type="dcterms:W3CDTF">2001-06-07T00:47:32Z</dcterms:modified>
  <cp:category/>
  <cp:version/>
  <cp:contentType/>
  <cp:contentStatus/>
</cp:coreProperties>
</file>