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12120" windowHeight="4140" activeTab="0"/>
  </bookViews>
  <sheets>
    <sheet name="Hoja1" sheetId="1" r:id="rId1"/>
  </sheets>
  <definedNames>
    <definedName name="FORM">'Hoja1'!$A$63706:$U$65536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<sst xmlns="http://schemas.openxmlformats.org/spreadsheetml/2006/main" count="268" uniqueCount="111">
  <si>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</si>
  <si>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</si>
  <si>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</si>
  <si>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</si>
  <si>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</si>
  <si>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</si>
  <si>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</si>
  <si>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</si>
  <si>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</si>
  <si>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</si>
  <si>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</si>
  <si>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</si>
  <si>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</si>
  <si>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</si>
  <si>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</si>
  <si>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</si>
  <si>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UNIDAD</t>
  </si>
  <si>
    <t>DE</t>
  </si>
  <si>
    <t>MEDIDA</t>
  </si>
  <si>
    <t>INDICADOR</t>
  </si>
  <si>
    <t>P3AP265F</t>
  </si>
  <si>
    <t>EJERCICIO PROGRAMATICO DEL GASTO DEVENGADO DE  ORGANISMOS Y EMPRESAS DE CONTROL PRESUPUESTARIO DIRECTO</t>
  </si>
  <si>
    <t>CATEGORIAS</t>
  </si>
  <si>
    <t>PROGRAMATICAS</t>
  </si>
  <si>
    <t>Alc./</t>
  </si>
  <si>
    <t>Orig.</t>
  </si>
  <si>
    <t>Modif.</t>
  </si>
  <si>
    <t>Ejer./Orig.</t>
  </si>
  <si>
    <t>Porcentaje de</t>
  </si>
  <si>
    <t>Cumplimiento</t>
  </si>
  <si>
    <t>CUENTA DE LA HACIENDA PUBLICA FEDERAL DE 2000</t>
  </si>
  <si>
    <t>INDICADORES ESTRATEGICOS</t>
  </si>
  <si>
    <t>METAS ANUALES</t>
  </si>
  <si>
    <t>NOMBRE</t>
  </si>
  <si>
    <t>DEL</t>
  </si>
  <si>
    <t>(Miles de Pesos con un Decimal)</t>
  </si>
  <si>
    <t>14</t>
  </si>
  <si>
    <t>MEDIO AMBIENTE Y RECURSOS NATU-</t>
  </si>
  <si>
    <t>RALES</t>
  </si>
  <si>
    <t>01</t>
  </si>
  <si>
    <t xml:space="preserve">Medio Ambiente </t>
  </si>
  <si>
    <t>17</t>
  </si>
  <si>
    <t>Programa de Desarrollo y Reestructuración</t>
  </si>
  <si>
    <t>del Sector de la Energía</t>
  </si>
  <si>
    <t xml:space="preserve"> </t>
  </si>
  <si>
    <t>000</t>
  </si>
  <si>
    <t>Programa Normal de Operación</t>
  </si>
  <si>
    <t>437</t>
  </si>
  <si>
    <t>Desarrollar y construir infraestructura básica</t>
  </si>
  <si>
    <t>I002</t>
  </si>
  <si>
    <t>Programas operacionales de obras</t>
  </si>
  <si>
    <t>FORMULA DEL INDICADOR: No. de  anoma-</t>
  </si>
  <si>
    <t>Indice de avan</t>
  </si>
  <si>
    <t>lías corregidas en el período / No. de anoma-</t>
  </si>
  <si>
    <t>ce en atención</t>
  </si>
  <si>
    <t>lías programadas en el período</t>
  </si>
  <si>
    <t>de recomenda</t>
  </si>
  <si>
    <t>ciones</t>
  </si>
  <si>
    <t>Porciento</t>
  </si>
  <si>
    <t>15</t>
  </si>
  <si>
    <t>ENERGÍA</t>
  </si>
  <si>
    <t>00</t>
  </si>
  <si>
    <t>Subfunción de Servicios Compartidos</t>
  </si>
  <si>
    <t>602</t>
  </si>
  <si>
    <t>Auditar a la gestión pública</t>
  </si>
  <si>
    <t>N000</t>
  </si>
  <si>
    <t>Actividad institucional no asociada a proyec-</t>
  </si>
  <si>
    <t>tos</t>
  </si>
  <si>
    <t>FORMULA DEL INDICADOR: Gasto del pe-</t>
  </si>
  <si>
    <t>Indicador de</t>
  </si>
  <si>
    <t>ríodo / Presupuesto total de operación</t>
  </si>
  <si>
    <t>eficiencia</t>
  </si>
  <si>
    <t>Hidrocarburos</t>
  </si>
  <si>
    <t>444</t>
  </si>
  <si>
    <t>Comercializar petróleo, gas, petrolíferos  y</t>
  </si>
  <si>
    <t>petroquímicos</t>
  </si>
  <si>
    <t>FORMULA DEL INDICADOR: MTA Comercia-</t>
  </si>
  <si>
    <t>Indice de co-</t>
  </si>
  <si>
    <t>lizadas / MTA Programadas</t>
  </si>
  <si>
    <t>mercialización</t>
  </si>
  <si>
    <t>de petroquími-</t>
  </si>
  <si>
    <t>cos</t>
  </si>
  <si>
    <t>506</t>
  </si>
  <si>
    <t>Producir petróleo, gas, petrolíferos  y</t>
  </si>
  <si>
    <t>I003</t>
  </si>
  <si>
    <t>Otros programas operacionales de inversión</t>
  </si>
  <si>
    <t>FORMULA DEL INDICADOR: MTA Produci-</t>
  </si>
  <si>
    <t>Indice de pro-</t>
  </si>
  <si>
    <t>das / MTA Programadas</t>
  </si>
  <si>
    <t xml:space="preserve">ducción de </t>
  </si>
  <si>
    <t>petroquími-</t>
  </si>
  <si>
    <t>701</t>
  </si>
  <si>
    <t xml:space="preserve">Administrar recursos humanos, materiales y </t>
  </si>
  <si>
    <t>financieros</t>
  </si>
  <si>
    <t xml:space="preserve">Programas operacionales de obras  </t>
  </si>
  <si>
    <t>FORMULA DEL INDICADOR: (40% AI 444) +</t>
  </si>
  <si>
    <t>Indice de efi-</t>
  </si>
  <si>
    <t>(60% AI 506)</t>
  </si>
  <si>
    <t>ciencia admi-</t>
  </si>
  <si>
    <t>nistrativa y fi-</t>
  </si>
  <si>
    <t>nanciera</t>
  </si>
  <si>
    <t>TOTAL DEL GASTO PROGRAMABLE</t>
  </si>
  <si>
    <t>DEVENGADO</t>
  </si>
  <si>
    <t>Origen de los Recursos:</t>
  </si>
  <si>
    <r>
      <t xml:space="preserve">  </t>
    </r>
    <r>
      <rPr>
        <u val="single"/>
        <sz val="19"/>
        <rFont val="Arial"/>
        <family val="2"/>
      </rPr>
      <t>Recursos Propios</t>
    </r>
  </si>
  <si>
    <t>1/ Para la Actividad Institucional 701 Administrar recursos humanos,materiales y financieros; Proyecto I002 Programas operacionales de obras, en el rubro de Obra Pública,</t>
  </si>
  <si>
    <t>la Secretaría de Hacienda y Crédito Público, autorizó un presupuesto modificado de 164.4 miles de pesos, con el oficio No. 340-A-2777 de fecha 28 de diciembre del  2000.</t>
  </si>
  <si>
    <t>HOJA 2  DE 3    .</t>
  </si>
  <si>
    <t xml:space="preserve"> E N T I D A D :  PETROQUIMICA TULA, S.A. DE C.V.</t>
  </si>
  <si>
    <t>S E C T O R :  ENERGIA</t>
  </si>
  <si>
    <t>HOJA  3  DE 3    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</si>
</sst>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  <numFmt numFmtId="176" formatCode="#,##0.0"/>
  </numFmts>
  <fonts count="8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5" fontId="0" fillId="0" borderId="0" xfId="0" applyNumberFormat="1" applyFont="1" applyFill="1" applyBorder="1" applyAlignment="1">
      <alignment vertical="center"/>
    </xf>
    <xf numFmtId="175" fontId="1" fillId="0" borderId="0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173" fontId="1" fillId="0" borderId="15" xfId="0" applyNumberFormat="1" applyFont="1" applyFill="1" applyBorder="1" applyAlignment="1">
      <alignment horizontal="right" vertical="center"/>
    </xf>
    <xf numFmtId="172" fontId="1" fillId="0" borderId="15" xfId="0" applyNumberFormat="1" applyFont="1" applyFill="1" applyBorder="1" applyAlignment="1">
      <alignment horizontal="right" vertical="center"/>
    </xf>
    <xf numFmtId="175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/>
    </xf>
    <xf numFmtId="1" fontId="1" fillId="0" borderId="26" xfId="0" applyNumberFormat="1" applyFont="1" applyFill="1" applyBorder="1" applyAlignment="1">
      <alignment horizontal="right" vertical="center"/>
    </xf>
    <xf numFmtId="173" fontId="0" fillId="0" borderId="10" xfId="0" applyNumberFormat="1" applyFont="1" applyFill="1" applyBorder="1" applyAlignment="1">
      <alignment horizontal="right" vertical="center"/>
    </xf>
    <xf numFmtId="173" fontId="1" fillId="0" borderId="26" xfId="0" applyNumberFormat="1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175" fontId="1" fillId="0" borderId="1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vertical="center"/>
    </xf>
    <xf numFmtId="49" fontId="0" fillId="0" borderId="27" xfId="0" applyNumberFormat="1" applyFont="1" applyFill="1" applyBorder="1" applyAlignment="1">
      <alignment horizontal="left" vertical="center"/>
    </xf>
    <xf numFmtId="173" fontId="1" fillId="0" borderId="0" xfId="0" applyNumberFormat="1" applyFont="1" applyFill="1" applyBorder="1" applyAlignment="1">
      <alignment horizontal="right" vertical="center"/>
    </xf>
    <xf numFmtId="175" fontId="1" fillId="0" borderId="15" xfId="0" applyNumberFormat="1" applyFont="1" applyFill="1" applyBorder="1" applyAlignment="1">
      <alignment horizontal="right" vertical="center"/>
    </xf>
    <xf numFmtId="1" fontId="1" fillId="0" borderId="15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right" vertical="center"/>
    </xf>
    <xf numFmtId="175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172" fontId="1" fillId="0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2" fontId="5" fillId="0" borderId="15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vertical="center"/>
    </xf>
    <xf numFmtId="172" fontId="6" fillId="0" borderId="15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751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7" width="8.69140625" style="0" customWidth="1"/>
    <col min="18" max="19" width="15.69140625" style="0" customWidth="1"/>
    <col min="20" max="20" width="12.69140625" style="0" customWidth="1"/>
    <col min="21" max="21" width="0.453125" style="0" customWidth="1"/>
    <col min="22" max="16384" width="0" style="0" hidden="1" customWidth="1"/>
  </cols>
  <sheetData>
    <row r="1" spans="1:21" ht="23.25">
      <c r="A1" s="1"/>
      <c r="B1" s="2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64"/>
      <c r="U1" s="1"/>
    </row>
    <row r="2" spans="1:21" ht="23.25">
      <c r="A2" s="1"/>
      <c r="B2" s="2" t="s">
        <v>21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5"/>
      <c r="U2" s="1"/>
    </row>
    <row r="3" spans="1:21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4"/>
      <c r="T3" s="4"/>
      <c r="U3" s="1"/>
    </row>
    <row r="4" spans="1:21" ht="23.25">
      <c r="A4" s="1"/>
      <c r="B4" s="5" t="s">
        <v>108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109</v>
      </c>
      <c r="O4" s="6"/>
      <c r="P4" s="6"/>
      <c r="Q4" s="6"/>
      <c r="R4" s="6"/>
      <c r="S4" s="6"/>
      <c r="T4" s="7"/>
      <c r="U4" s="1"/>
    </row>
    <row r="5" spans="1:21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23.25">
      <c r="A6" s="1"/>
      <c r="B6" s="52"/>
      <c r="C6" s="8"/>
      <c r="D6" s="8"/>
      <c r="E6" s="8"/>
      <c r="F6" s="8"/>
      <c r="G6" s="8"/>
      <c r="H6" s="53"/>
      <c r="I6" s="10"/>
      <c r="J6" s="11"/>
      <c r="K6" s="52" t="s">
        <v>31</v>
      </c>
      <c r="L6" s="55"/>
      <c r="M6" s="55"/>
      <c r="N6" s="55"/>
      <c r="O6" s="55"/>
      <c r="P6" s="55"/>
      <c r="Q6" s="55"/>
      <c r="R6" s="14"/>
      <c r="S6" s="8"/>
      <c r="T6" s="9"/>
      <c r="U6" s="1"/>
    </row>
    <row r="7" spans="1:21" ht="23.25">
      <c r="A7" s="1"/>
      <c r="B7" s="19" t="s">
        <v>22</v>
      </c>
      <c r="C7" s="16"/>
      <c r="D7" s="16"/>
      <c r="E7" s="16"/>
      <c r="F7" s="16"/>
      <c r="G7" s="16"/>
      <c r="H7" s="54"/>
      <c r="I7" s="1"/>
      <c r="J7" s="18"/>
      <c r="K7" s="56"/>
      <c r="L7" s="57"/>
      <c r="M7" s="12" t="s">
        <v>32</v>
      </c>
      <c r="N7" s="12"/>
      <c r="O7" s="12"/>
      <c r="P7" s="12"/>
      <c r="Q7" s="13"/>
      <c r="R7" s="19" t="s">
        <v>0</v>
      </c>
      <c r="S7" s="16"/>
      <c r="T7" s="17"/>
      <c r="U7" s="1"/>
    </row>
    <row r="8" spans="1:21" ht="23.25">
      <c r="A8" s="1"/>
      <c r="B8" s="23" t="s">
        <v>23</v>
      </c>
      <c r="C8" s="20"/>
      <c r="D8" s="20"/>
      <c r="E8" s="20"/>
      <c r="F8" s="20"/>
      <c r="G8" s="20"/>
      <c r="H8" s="54"/>
      <c r="I8" s="22" t="s">
        <v>1</v>
      </c>
      <c r="J8" s="18"/>
      <c r="K8" s="15" t="s">
        <v>33</v>
      </c>
      <c r="L8" s="15" t="s">
        <v>16</v>
      </c>
      <c r="M8" s="58"/>
      <c r="N8" s="59"/>
      <c r="O8" s="60"/>
      <c r="P8" s="15" t="s">
        <v>28</v>
      </c>
      <c r="Q8" s="17"/>
      <c r="R8" s="23" t="s">
        <v>35</v>
      </c>
      <c r="S8" s="20"/>
      <c r="T8" s="21"/>
      <c r="U8" s="1"/>
    </row>
    <row r="9" spans="1:21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34</v>
      </c>
      <c r="L9" s="27" t="s">
        <v>17</v>
      </c>
      <c r="M9" s="28" t="s">
        <v>4</v>
      </c>
      <c r="N9" s="30" t="s">
        <v>5</v>
      </c>
      <c r="O9" s="28" t="s">
        <v>6</v>
      </c>
      <c r="P9" s="23" t="s">
        <v>29</v>
      </c>
      <c r="Q9" s="20"/>
      <c r="R9" s="58"/>
      <c r="S9" s="24"/>
      <c r="T9" s="26" t="s">
        <v>2</v>
      </c>
      <c r="U9" s="1"/>
    </row>
    <row r="10" spans="1:21" ht="23.25">
      <c r="A10" s="1"/>
      <c r="B10" s="27" t="s">
        <v>11</v>
      </c>
      <c r="C10" s="27" t="s">
        <v>12</v>
      </c>
      <c r="D10" s="27" t="s">
        <v>13</v>
      </c>
      <c r="E10" s="27" t="s">
        <v>14</v>
      </c>
      <c r="F10" s="28" t="s">
        <v>15</v>
      </c>
      <c r="G10" s="27" t="s">
        <v>3</v>
      </c>
      <c r="H10" s="24"/>
      <c r="I10" s="1"/>
      <c r="J10" s="18"/>
      <c r="K10" s="22" t="s">
        <v>19</v>
      </c>
      <c r="L10" s="28" t="s">
        <v>18</v>
      </c>
      <c r="M10" s="28"/>
      <c r="N10" s="28"/>
      <c r="O10" s="28"/>
      <c r="P10" s="22" t="s">
        <v>24</v>
      </c>
      <c r="Q10" s="29" t="s">
        <v>24</v>
      </c>
      <c r="R10" s="28" t="s">
        <v>4</v>
      </c>
      <c r="S10" s="27" t="s">
        <v>7</v>
      </c>
      <c r="T10" s="26" t="s">
        <v>8</v>
      </c>
      <c r="U10" s="1"/>
    </row>
    <row r="11" spans="1:21" ht="23.25">
      <c r="A11" s="1"/>
      <c r="B11" s="31"/>
      <c r="C11" s="31"/>
      <c r="D11" s="31"/>
      <c r="E11" s="31"/>
      <c r="F11" s="32"/>
      <c r="G11" s="31"/>
      <c r="H11" s="31"/>
      <c r="I11" s="33"/>
      <c r="J11" s="34"/>
      <c r="K11" s="35"/>
      <c r="L11" s="36"/>
      <c r="M11" s="36"/>
      <c r="N11" s="36"/>
      <c r="O11" s="36"/>
      <c r="P11" s="35" t="s">
        <v>25</v>
      </c>
      <c r="Q11" s="37" t="s">
        <v>26</v>
      </c>
      <c r="R11" s="32"/>
      <c r="S11" s="31"/>
      <c r="T11" s="36" t="s">
        <v>27</v>
      </c>
      <c r="U11" s="1"/>
    </row>
    <row r="12" spans="1:21" ht="23.25">
      <c r="A12" s="1"/>
      <c r="B12" s="38"/>
      <c r="C12" s="38"/>
      <c r="D12" s="38"/>
      <c r="E12" s="38"/>
      <c r="F12" s="39"/>
      <c r="G12" s="38"/>
      <c r="H12" s="40"/>
      <c r="I12" s="41"/>
      <c r="J12" s="42"/>
      <c r="K12" s="43"/>
      <c r="L12" s="43"/>
      <c r="M12" s="61"/>
      <c r="N12" s="61"/>
      <c r="O12" s="61"/>
      <c r="P12" s="66"/>
      <c r="Q12" s="67"/>
      <c r="R12" s="68"/>
      <c r="S12" s="68"/>
      <c r="T12" s="68"/>
      <c r="U12" s="1"/>
    </row>
    <row r="13" spans="1:21" ht="23.25">
      <c r="A13" s="1"/>
      <c r="B13" s="38" t="s">
        <v>36</v>
      </c>
      <c r="C13" s="38"/>
      <c r="D13" s="38"/>
      <c r="E13" s="38"/>
      <c r="F13" s="39"/>
      <c r="G13" s="38"/>
      <c r="H13" s="40"/>
      <c r="I13" s="41" t="s">
        <v>37</v>
      </c>
      <c r="J13" s="42"/>
      <c r="K13" s="43"/>
      <c r="L13" s="43"/>
      <c r="M13" s="61"/>
      <c r="N13" s="61"/>
      <c r="O13" s="61"/>
      <c r="P13" s="66"/>
      <c r="Q13" s="67"/>
      <c r="R13" s="68">
        <f>+R15</f>
        <v>0</v>
      </c>
      <c r="S13" s="68">
        <f>+S15</f>
        <v>0</v>
      </c>
      <c r="T13" s="68"/>
      <c r="U13" s="1"/>
    </row>
    <row r="14" spans="1:21" ht="23.25">
      <c r="A14" s="1"/>
      <c r="B14" s="39"/>
      <c r="C14" s="39"/>
      <c r="D14" s="39"/>
      <c r="E14" s="39"/>
      <c r="F14" s="39"/>
      <c r="G14" s="39"/>
      <c r="H14" s="40"/>
      <c r="I14" s="41" t="s">
        <v>38</v>
      </c>
      <c r="J14" s="42"/>
      <c r="K14" s="43"/>
      <c r="L14" s="43"/>
      <c r="M14" s="61"/>
      <c r="N14" s="61"/>
      <c r="O14" s="61"/>
      <c r="P14" s="66"/>
      <c r="Q14" s="67"/>
      <c r="R14" s="68">
        <f>+R16</f>
        <v>2200</v>
      </c>
      <c r="S14" s="68">
        <f>+S16</f>
        <v>3836.1</v>
      </c>
      <c r="T14" s="68">
        <f>S14/R14*100</f>
        <v>174.36818181818182</v>
      </c>
      <c r="U14" s="1"/>
    </row>
    <row r="15" spans="1:21" ht="23.25">
      <c r="A15" s="1"/>
      <c r="B15" s="39"/>
      <c r="C15" s="38"/>
      <c r="D15" s="38"/>
      <c r="E15" s="38"/>
      <c r="F15" s="39"/>
      <c r="G15" s="38"/>
      <c r="H15" s="40"/>
      <c r="I15" s="41"/>
      <c r="J15" s="42"/>
      <c r="K15" s="43"/>
      <c r="L15" s="43"/>
      <c r="M15" s="61"/>
      <c r="N15" s="61"/>
      <c r="O15" s="61"/>
      <c r="P15" s="66"/>
      <c r="Q15" s="67"/>
      <c r="R15" s="68"/>
      <c r="S15" s="68"/>
      <c r="T15" s="68"/>
      <c r="U15" s="1"/>
    </row>
    <row r="16" spans="1:21" ht="23.25">
      <c r="A16" s="1"/>
      <c r="B16" s="39"/>
      <c r="C16" s="38" t="s">
        <v>39</v>
      </c>
      <c r="D16" s="38"/>
      <c r="E16" s="38"/>
      <c r="F16" s="39"/>
      <c r="G16" s="38"/>
      <c r="H16" s="40"/>
      <c r="I16" s="41" t="s">
        <v>40</v>
      </c>
      <c r="J16" s="42"/>
      <c r="K16" s="43"/>
      <c r="L16" s="43"/>
      <c r="M16" s="61"/>
      <c r="N16" s="61"/>
      <c r="O16" s="61"/>
      <c r="P16" s="66"/>
      <c r="Q16" s="67"/>
      <c r="R16" s="68">
        <f>+R18</f>
        <v>2200</v>
      </c>
      <c r="S16" s="68">
        <f>+S18</f>
        <v>3836.1</v>
      </c>
      <c r="T16" s="68">
        <f>S16/R16*100</f>
        <v>174.36818181818182</v>
      </c>
      <c r="U16" s="1"/>
    </row>
    <row r="17" spans="1:21" ht="23.25">
      <c r="A17" s="1"/>
      <c r="B17" s="39"/>
      <c r="C17" s="39"/>
      <c r="D17" s="39"/>
      <c r="E17" s="39"/>
      <c r="F17" s="39"/>
      <c r="G17" s="39"/>
      <c r="H17" s="40"/>
      <c r="I17" s="41"/>
      <c r="J17" s="42"/>
      <c r="K17" s="43"/>
      <c r="L17" s="43"/>
      <c r="M17" s="61"/>
      <c r="N17" s="61"/>
      <c r="O17" s="61"/>
      <c r="P17" s="66"/>
      <c r="Q17" s="67"/>
      <c r="R17" s="68"/>
      <c r="S17" s="68"/>
      <c r="T17" s="68"/>
      <c r="U17" s="1"/>
    </row>
    <row r="18" spans="1:21" ht="23.25">
      <c r="A18" s="1"/>
      <c r="B18" s="39"/>
      <c r="C18" s="39"/>
      <c r="D18" s="39" t="s">
        <v>41</v>
      </c>
      <c r="E18" s="39"/>
      <c r="F18" s="39"/>
      <c r="G18" s="39"/>
      <c r="H18" s="40"/>
      <c r="I18" s="41" t="s">
        <v>42</v>
      </c>
      <c r="J18" s="42"/>
      <c r="K18" s="43"/>
      <c r="L18" s="43"/>
      <c r="M18" s="61"/>
      <c r="N18" s="61"/>
      <c r="O18" s="61"/>
      <c r="P18" s="66"/>
      <c r="Q18" s="67"/>
      <c r="R18" s="68">
        <f>+R21</f>
        <v>2200</v>
      </c>
      <c r="S18" s="68">
        <f>+S21</f>
        <v>3836.1</v>
      </c>
      <c r="T18" s="68">
        <f>S18/R18*100</f>
        <v>174.36818181818182</v>
      </c>
      <c r="U18" s="1"/>
    </row>
    <row r="19" spans="1:21" ht="23.25">
      <c r="A19" s="1"/>
      <c r="B19" s="39"/>
      <c r="C19" s="39"/>
      <c r="D19" s="39"/>
      <c r="E19" s="39"/>
      <c r="F19" s="39"/>
      <c r="G19" s="39"/>
      <c r="H19" s="40"/>
      <c r="I19" s="41" t="s">
        <v>43</v>
      </c>
      <c r="J19" s="42"/>
      <c r="K19" s="43"/>
      <c r="L19" s="43"/>
      <c r="M19" s="61"/>
      <c r="N19" s="61"/>
      <c r="O19" s="61"/>
      <c r="P19" s="66"/>
      <c r="Q19" s="67"/>
      <c r="R19" s="68"/>
      <c r="S19" s="68"/>
      <c r="T19" s="68"/>
      <c r="U19" s="1"/>
    </row>
    <row r="20" spans="1:21" ht="23.25">
      <c r="A20" s="1"/>
      <c r="B20" s="39"/>
      <c r="C20" s="39"/>
      <c r="D20" s="39"/>
      <c r="E20" s="39" t="s">
        <v>44</v>
      </c>
      <c r="F20" s="39"/>
      <c r="G20" s="39"/>
      <c r="H20" s="40"/>
      <c r="I20" s="41" t="s">
        <v>44</v>
      </c>
      <c r="J20" s="42"/>
      <c r="K20" s="43"/>
      <c r="L20" s="43"/>
      <c r="M20" s="61"/>
      <c r="N20" s="61"/>
      <c r="O20" s="61"/>
      <c r="P20" s="66"/>
      <c r="Q20" s="67"/>
      <c r="R20" s="68" t="s">
        <v>44</v>
      </c>
      <c r="S20" s="68" t="s">
        <v>44</v>
      </c>
      <c r="T20" s="68" t="s">
        <v>44</v>
      </c>
      <c r="U20" s="1"/>
    </row>
    <row r="21" spans="1:21" ht="23.25">
      <c r="A21" s="1"/>
      <c r="B21" s="39"/>
      <c r="C21" s="39"/>
      <c r="D21" s="39"/>
      <c r="E21" s="39" t="s">
        <v>45</v>
      </c>
      <c r="F21" s="39"/>
      <c r="G21" s="39"/>
      <c r="H21" s="40"/>
      <c r="I21" s="41" t="s">
        <v>46</v>
      </c>
      <c r="J21" s="42"/>
      <c r="K21" s="43"/>
      <c r="L21" s="43"/>
      <c r="M21" s="61"/>
      <c r="N21" s="61"/>
      <c r="O21" s="61"/>
      <c r="P21" s="66"/>
      <c r="Q21" s="67"/>
      <c r="R21" s="68">
        <f>+R23</f>
        <v>2200</v>
      </c>
      <c r="S21" s="68">
        <f>+S23</f>
        <v>3836.1</v>
      </c>
      <c r="T21" s="68">
        <f>S21/R21*100</f>
        <v>174.36818181818182</v>
      </c>
      <c r="U21" s="1"/>
    </row>
    <row r="22" spans="1:21" ht="23.25">
      <c r="A22" s="1"/>
      <c r="B22" s="39"/>
      <c r="C22" s="39"/>
      <c r="D22" s="39"/>
      <c r="E22" s="39"/>
      <c r="F22" s="39"/>
      <c r="G22" s="39"/>
      <c r="H22" s="40"/>
      <c r="I22" s="41"/>
      <c r="J22" s="42"/>
      <c r="K22" s="43"/>
      <c r="L22" s="43"/>
      <c r="M22" s="61"/>
      <c r="N22" s="61"/>
      <c r="O22" s="61"/>
      <c r="P22" s="66"/>
      <c r="Q22" s="67"/>
      <c r="R22" s="68"/>
      <c r="S22" s="68"/>
      <c r="T22" s="68"/>
      <c r="U22" s="1"/>
    </row>
    <row r="23" spans="1:21" ht="23.25">
      <c r="A23" s="1"/>
      <c r="B23" s="39"/>
      <c r="C23" s="39"/>
      <c r="D23" s="39"/>
      <c r="E23" s="39"/>
      <c r="F23" s="39" t="s">
        <v>47</v>
      </c>
      <c r="G23" s="39"/>
      <c r="H23" s="40"/>
      <c r="I23" s="41" t="s">
        <v>48</v>
      </c>
      <c r="J23" s="42"/>
      <c r="K23" s="43"/>
      <c r="L23" s="43"/>
      <c r="M23" s="61"/>
      <c r="N23" s="61"/>
      <c r="O23" s="61"/>
      <c r="P23" s="66"/>
      <c r="Q23" s="67"/>
      <c r="R23" s="68">
        <f>+R25</f>
        <v>2200</v>
      </c>
      <c r="S23" s="68">
        <f>+S25</f>
        <v>3836.1</v>
      </c>
      <c r="T23" s="68">
        <f>S23/R23*100</f>
        <v>174.36818181818182</v>
      </c>
      <c r="U23" s="1"/>
    </row>
    <row r="24" spans="1:21" ht="23.25">
      <c r="A24" s="1"/>
      <c r="B24" s="39"/>
      <c r="C24" s="39"/>
      <c r="D24" s="39"/>
      <c r="E24" s="39"/>
      <c r="F24" s="39"/>
      <c r="G24" s="39"/>
      <c r="H24" s="40"/>
      <c r="I24" s="41"/>
      <c r="J24" s="42"/>
      <c r="K24" s="43"/>
      <c r="L24" s="43"/>
      <c r="M24" s="61"/>
      <c r="N24" s="61"/>
      <c r="O24" s="61"/>
      <c r="P24" s="66"/>
      <c r="Q24" s="67"/>
      <c r="R24" s="68"/>
      <c r="S24" s="68"/>
      <c r="T24" s="68"/>
      <c r="U24" s="1"/>
    </row>
    <row r="25" spans="1:21" ht="23.25">
      <c r="A25" s="1"/>
      <c r="B25" s="39"/>
      <c r="C25" s="39"/>
      <c r="D25" s="39"/>
      <c r="E25" s="39"/>
      <c r="F25" s="39"/>
      <c r="G25" s="39" t="s">
        <v>49</v>
      </c>
      <c r="H25" s="40"/>
      <c r="I25" s="41" t="s">
        <v>50</v>
      </c>
      <c r="J25" s="42"/>
      <c r="K25" s="43"/>
      <c r="L25" s="43"/>
      <c r="M25" s="61"/>
      <c r="N25" s="61"/>
      <c r="O25" s="61"/>
      <c r="P25" s="66"/>
      <c r="Q25" s="67"/>
      <c r="R25" s="68">
        <v>2200</v>
      </c>
      <c r="S25" s="68">
        <v>3836.1</v>
      </c>
      <c r="T25" s="68">
        <f>S25/R25*100</f>
        <v>174.36818181818182</v>
      </c>
      <c r="U25" s="1"/>
    </row>
    <row r="26" spans="1:21" ht="23.25">
      <c r="A26" s="1"/>
      <c r="B26" s="39"/>
      <c r="C26" s="39"/>
      <c r="D26" s="39"/>
      <c r="E26" s="39"/>
      <c r="F26" s="39"/>
      <c r="G26" s="39"/>
      <c r="H26" s="40"/>
      <c r="I26" s="41"/>
      <c r="J26" s="42"/>
      <c r="K26" s="43"/>
      <c r="L26" s="43"/>
      <c r="M26" s="61"/>
      <c r="N26" s="61"/>
      <c r="O26" s="61"/>
      <c r="P26" s="66"/>
      <c r="Q26" s="67"/>
      <c r="R26" s="68"/>
      <c r="S26" s="68"/>
      <c r="T26" s="68"/>
      <c r="U26" s="1"/>
    </row>
    <row r="27" spans="1:21" ht="23.25">
      <c r="A27" s="1"/>
      <c r="B27" s="39"/>
      <c r="C27" s="39"/>
      <c r="D27" s="39"/>
      <c r="E27" s="39"/>
      <c r="F27" s="39"/>
      <c r="G27" s="39"/>
      <c r="H27" s="40"/>
      <c r="I27" s="41" t="s">
        <v>51</v>
      </c>
      <c r="J27" s="42"/>
      <c r="K27" s="43" t="s">
        <v>52</v>
      </c>
      <c r="L27" s="43"/>
      <c r="M27" s="61"/>
      <c r="N27" s="61"/>
      <c r="O27" s="61"/>
      <c r="P27" s="66"/>
      <c r="Q27" s="67"/>
      <c r="R27" s="68"/>
      <c r="S27" s="68"/>
      <c r="T27" s="68"/>
      <c r="U27" s="1"/>
    </row>
    <row r="28" spans="1:21" ht="23.25">
      <c r="A28" s="1"/>
      <c r="B28" s="39"/>
      <c r="C28" s="39"/>
      <c r="D28" s="39"/>
      <c r="E28" s="39"/>
      <c r="F28" s="39"/>
      <c r="G28" s="39"/>
      <c r="H28" s="40"/>
      <c r="I28" s="41" t="s">
        <v>53</v>
      </c>
      <c r="J28" s="42"/>
      <c r="K28" s="43" t="s">
        <v>54</v>
      </c>
      <c r="L28" s="43"/>
      <c r="M28" s="61"/>
      <c r="N28" s="61"/>
      <c r="O28" s="61"/>
      <c r="P28" s="66"/>
      <c r="Q28" s="67"/>
      <c r="R28" s="82"/>
      <c r="S28" s="69"/>
      <c r="T28" s="69"/>
      <c r="U28" s="1"/>
    </row>
    <row r="29" spans="1:21" ht="23.25">
      <c r="A29" s="1"/>
      <c r="B29" s="39"/>
      <c r="C29" s="39"/>
      <c r="D29" s="39"/>
      <c r="E29" s="39"/>
      <c r="F29" s="39"/>
      <c r="G29" s="39"/>
      <c r="H29" s="40"/>
      <c r="I29" s="41" t="s">
        <v>55</v>
      </c>
      <c r="J29" s="42"/>
      <c r="K29" s="43" t="s">
        <v>56</v>
      </c>
      <c r="L29" s="43"/>
      <c r="M29" s="61"/>
      <c r="N29" s="61"/>
      <c r="O29" s="61"/>
      <c r="P29" s="66"/>
      <c r="Q29" s="67"/>
      <c r="R29" s="68"/>
      <c r="S29" s="68"/>
      <c r="T29" s="68"/>
      <c r="U29" s="1"/>
    </row>
    <row r="30" spans="1:21" ht="23.25">
      <c r="A30" s="1"/>
      <c r="B30" s="39"/>
      <c r="C30" s="44"/>
      <c r="D30" s="44"/>
      <c r="E30" s="44"/>
      <c r="F30" s="44"/>
      <c r="G30" s="44"/>
      <c r="H30" s="41"/>
      <c r="I30" s="41"/>
      <c r="J30" s="42"/>
      <c r="K30" s="43" t="s">
        <v>57</v>
      </c>
      <c r="L30" s="43" t="s">
        <v>58</v>
      </c>
      <c r="M30" s="83">
        <v>100</v>
      </c>
      <c r="N30" s="83">
        <v>100</v>
      </c>
      <c r="O30" s="83">
        <f>3/3*100</f>
        <v>100</v>
      </c>
      <c r="P30" s="83">
        <f>3/3*100</f>
        <v>100</v>
      </c>
      <c r="Q30" s="83">
        <f>3/3*100</f>
        <v>100</v>
      </c>
      <c r="R30" s="84">
        <f>+R25</f>
        <v>2200</v>
      </c>
      <c r="S30" s="84">
        <f>+S25</f>
        <v>3836.1</v>
      </c>
      <c r="T30" s="68">
        <f>S30/R30*100</f>
        <v>174.36818181818182</v>
      </c>
      <c r="U30" s="1"/>
    </row>
    <row r="31" spans="1:21" ht="23.25">
      <c r="A31" s="1"/>
      <c r="B31" s="39"/>
      <c r="C31" s="39"/>
      <c r="D31" s="39"/>
      <c r="E31" s="39"/>
      <c r="F31" s="39"/>
      <c r="G31" s="39"/>
      <c r="H31" s="40"/>
      <c r="I31" s="41"/>
      <c r="J31" s="42"/>
      <c r="K31" s="43"/>
      <c r="L31" s="43"/>
      <c r="M31" s="61"/>
      <c r="N31" s="61"/>
      <c r="O31" s="61"/>
      <c r="P31" s="66"/>
      <c r="Q31" s="67"/>
      <c r="R31" s="82"/>
      <c r="S31" s="69"/>
      <c r="T31" s="69"/>
      <c r="U31" s="1"/>
    </row>
    <row r="32" spans="1:21" ht="23.25">
      <c r="A32" s="1"/>
      <c r="B32" s="39" t="s">
        <v>59</v>
      </c>
      <c r="C32" s="39"/>
      <c r="D32" s="39"/>
      <c r="E32" s="39"/>
      <c r="F32" s="39"/>
      <c r="G32" s="39"/>
      <c r="H32" s="40"/>
      <c r="I32" s="41" t="s">
        <v>60</v>
      </c>
      <c r="J32" s="42"/>
      <c r="K32" s="43"/>
      <c r="L32" s="43"/>
      <c r="M32" s="61"/>
      <c r="N32" s="61"/>
      <c r="O32" s="61"/>
      <c r="P32" s="66"/>
      <c r="Q32" s="67"/>
      <c r="R32" s="68">
        <f>+R34+R58-0.1</f>
        <v>185581</v>
      </c>
      <c r="S32" s="68">
        <f>+S34+S58</f>
        <v>170871.5</v>
      </c>
      <c r="T32" s="68">
        <f>S32/R32*100</f>
        <v>92.07381143543789</v>
      </c>
      <c r="U32" s="1"/>
    </row>
    <row r="33" spans="1:21" ht="23.25">
      <c r="A33" s="1"/>
      <c r="B33" s="39"/>
      <c r="C33" s="39"/>
      <c r="D33" s="39"/>
      <c r="E33" s="39"/>
      <c r="F33" s="39"/>
      <c r="G33" s="39"/>
      <c r="H33" s="40"/>
      <c r="I33" s="41"/>
      <c r="J33" s="42"/>
      <c r="K33" s="43"/>
      <c r="L33" s="43"/>
      <c r="M33" s="61"/>
      <c r="N33" s="61"/>
      <c r="O33" s="61"/>
      <c r="P33" s="66"/>
      <c r="Q33" s="67"/>
      <c r="R33" s="68"/>
      <c r="S33" s="68"/>
      <c r="T33" s="68"/>
      <c r="U33" s="1"/>
    </row>
    <row r="34" spans="1:21" ht="23.25">
      <c r="A34" s="1"/>
      <c r="B34" s="39"/>
      <c r="C34" s="39" t="s">
        <v>61</v>
      </c>
      <c r="D34" s="39"/>
      <c r="E34" s="39"/>
      <c r="F34" s="39"/>
      <c r="G34" s="39"/>
      <c r="H34" s="40"/>
      <c r="I34" s="41" t="s">
        <v>62</v>
      </c>
      <c r="J34" s="42"/>
      <c r="K34" s="43"/>
      <c r="L34" s="43"/>
      <c r="M34" s="61"/>
      <c r="N34" s="61"/>
      <c r="O34" s="61"/>
      <c r="P34" s="66"/>
      <c r="Q34" s="67"/>
      <c r="R34" s="68">
        <f>+R36</f>
        <v>2867</v>
      </c>
      <c r="S34" s="68">
        <f>+S36</f>
        <v>2056.2</v>
      </c>
      <c r="T34" s="68">
        <f>S34/R34*100</f>
        <v>71.71956749215207</v>
      </c>
      <c r="U34" s="1"/>
    </row>
    <row r="35" spans="1:21" ht="23.25">
      <c r="A35" s="1"/>
      <c r="B35" s="39"/>
      <c r="C35" s="39"/>
      <c r="D35" s="39"/>
      <c r="E35" s="39"/>
      <c r="F35" s="39"/>
      <c r="G35" s="39"/>
      <c r="H35" s="40"/>
      <c r="I35" s="41"/>
      <c r="J35" s="42"/>
      <c r="K35" s="43"/>
      <c r="L35" s="43"/>
      <c r="M35" s="61"/>
      <c r="N35" s="61"/>
      <c r="O35" s="61"/>
      <c r="P35" s="66"/>
      <c r="Q35" s="67"/>
      <c r="R35" s="68"/>
      <c r="S35" s="68"/>
      <c r="T35" s="68"/>
      <c r="U35" s="1"/>
    </row>
    <row r="36" spans="1:21" ht="23.25">
      <c r="A36" s="1"/>
      <c r="B36" s="39"/>
      <c r="C36" s="39"/>
      <c r="D36" s="39" t="s">
        <v>41</v>
      </c>
      <c r="E36" s="39"/>
      <c r="F36" s="39"/>
      <c r="G36" s="39"/>
      <c r="H36" s="40"/>
      <c r="I36" s="41" t="s">
        <v>42</v>
      </c>
      <c r="J36" s="42"/>
      <c r="K36" s="43"/>
      <c r="L36" s="43"/>
      <c r="M36" s="61"/>
      <c r="N36" s="61"/>
      <c r="O36" s="61"/>
      <c r="P36" s="66"/>
      <c r="Q36" s="67"/>
      <c r="R36" s="68">
        <f>+R38</f>
        <v>2867</v>
      </c>
      <c r="S36" s="68">
        <f>+S38</f>
        <v>2056.2</v>
      </c>
      <c r="T36" s="68">
        <f>S36/R36*100</f>
        <v>71.71956749215207</v>
      </c>
      <c r="U36" s="1"/>
    </row>
    <row r="37" spans="1:21" ht="23.25">
      <c r="A37" s="1"/>
      <c r="B37" s="39"/>
      <c r="C37" s="39"/>
      <c r="D37" s="39"/>
      <c r="E37" s="39"/>
      <c r="F37" s="39"/>
      <c r="G37" s="39"/>
      <c r="H37" s="40"/>
      <c r="I37" s="41"/>
      <c r="J37" s="42"/>
      <c r="K37" s="43"/>
      <c r="L37" s="43"/>
      <c r="M37" s="61"/>
      <c r="N37" s="61"/>
      <c r="O37" s="61"/>
      <c r="P37" s="66"/>
      <c r="Q37" s="67"/>
      <c r="R37" s="68"/>
      <c r="S37" s="68"/>
      <c r="T37" s="68"/>
      <c r="U37" s="1"/>
    </row>
    <row r="38" spans="1:21" ht="23.25">
      <c r="A38" s="1"/>
      <c r="B38" s="39"/>
      <c r="C38" s="39"/>
      <c r="D38" s="39"/>
      <c r="E38" s="39" t="s">
        <v>45</v>
      </c>
      <c r="F38" s="39"/>
      <c r="G38" s="39"/>
      <c r="H38" s="40"/>
      <c r="I38" s="41" t="s">
        <v>46</v>
      </c>
      <c r="J38" s="42"/>
      <c r="K38" s="43"/>
      <c r="L38" s="43"/>
      <c r="M38" s="61"/>
      <c r="N38" s="61"/>
      <c r="O38" s="61"/>
      <c r="P38" s="66"/>
      <c r="Q38" s="67"/>
      <c r="R38" s="68">
        <f>+R40</f>
        <v>2867</v>
      </c>
      <c r="S38" s="68">
        <f>+S40</f>
        <v>2056.2</v>
      </c>
      <c r="T38" s="68">
        <f>S38/R38*100</f>
        <v>71.71956749215207</v>
      </c>
      <c r="U38" s="1"/>
    </row>
    <row r="39" spans="1:21" ht="23.25">
      <c r="A39" s="1"/>
      <c r="B39" s="39"/>
      <c r="C39" s="39"/>
      <c r="D39" s="39"/>
      <c r="E39" s="39"/>
      <c r="F39" s="39"/>
      <c r="G39" s="39"/>
      <c r="H39" s="40"/>
      <c r="I39" s="41"/>
      <c r="J39" s="42"/>
      <c r="K39" s="43"/>
      <c r="L39" s="43"/>
      <c r="M39" s="61"/>
      <c r="N39" s="61"/>
      <c r="O39" s="61"/>
      <c r="P39" s="66"/>
      <c r="Q39" s="67"/>
      <c r="R39" s="68"/>
      <c r="S39" s="68"/>
      <c r="T39" s="68"/>
      <c r="U39" s="1"/>
    </row>
    <row r="40" spans="1:21" ht="23.25">
      <c r="A40" s="1"/>
      <c r="B40" s="39"/>
      <c r="C40" s="39"/>
      <c r="D40" s="39"/>
      <c r="E40" s="39"/>
      <c r="F40" s="44" t="s">
        <v>63</v>
      </c>
      <c r="G40" s="44"/>
      <c r="H40" s="41"/>
      <c r="I40" s="41" t="s">
        <v>64</v>
      </c>
      <c r="J40" s="42"/>
      <c r="K40" s="43"/>
      <c r="L40" s="43"/>
      <c r="M40" s="62"/>
      <c r="N40" s="62"/>
      <c r="O40" s="62"/>
      <c r="P40" s="66"/>
      <c r="Q40" s="67"/>
      <c r="R40" s="68">
        <f>+R43</f>
        <v>2867</v>
      </c>
      <c r="S40" s="68">
        <f>+S43</f>
        <v>2056.2</v>
      </c>
      <c r="T40" s="68">
        <f>S40/R40*100</f>
        <v>71.71956749215207</v>
      </c>
      <c r="U40" s="1"/>
    </row>
    <row r="41" spans="1:21" ht="23.25">
      <c r="A41" s="1"/>
      <c r="B41" s="39"/>
      <c r="C41" s="39"/>
      <c r="D41" s="39"/>
      <c r="E41" s="39"/>
      <c r="F41" s="39"/>
      <c r="G41" s="39"/>
      <c r="H41" s="40"/>
      <c r="I41" s="41"/>
      <c r="J41" s="42"/>
      <c r="K41" s="43"/>
      <c r="L41" s="43"/>
      <c r="M41" s="61"/>
      <c r="N41" s="61"/>
      <c r="O41" s="61"/>
      <c r="P41" s="66"/>
      <c r="Q41" s="67"/>
      <c r="R41" s="68"/>
      <c r="S41" s="68"/>
      <c r="T41" s="68"/>
      <c r="U41" s="1"/>
    </row>
    <row r="42" spans="1:21" ht="23.25">
      <c r="A42" s="1"/>
      <c r="B42" s="39"/>
      <c r="C42" s="39"/>
      <c r="D42" s="39"/>
      <c r="E42" s="39"/>
      <c r="F42" s="39"/>
      <c r="G42" s="39" t="s">
        <v>65</v>
      </c>
      <c r="H42" s="40"/>
      <c r="I42" s="41" t="s">
        <v>66</v>
      </c>
      <c r="J42" s="42"/>
      <c r="K42" s="43"/>
      <c r="L42" s="43"/>
      <c r="M42" s="61"/>
      <c r="N42" s="61"/>
      <c r="O42" s="61"/>
      <c r="P42" s="66"/>
      <c r="Q42" s="67"/>
      <c r="R42" s="68"/>
      <c r="S42" s="68"/>
      <c r="T42" s="68"/>
      <c r="U42" s="1"/>
    </row>
    <row r="43" spans="1:21" ht="23.25">
      <c r="A43" s="1"/>
      <c r="B43" s="39"/>
      <c r="C43" s="39"/>
      <c r="D43" s="39"/>
      <c r="E43" s="39"/>
      <c r="F43" s="39"/>
      <c r="G43" s="39"/>
      <c r="H43" s="40"/>
      <c r="I43" s="41" t="s">
        <v>67</v>
      </c>
      <c r="J43" s="42"/>
      <c r="K43" s="43"/>
      <c r="L43" s="43"/>
      <c r="M43" s="85"/>
      <c r="N43" s="85"/>
      <c r="O43" s="86"/>
      <c r="P43" s="87"/>
      <c r="Q43" s="87"/>
      <c r="R43" s="68">
        <v>2867</v>
      </c>
      <c r="S43" s="68">
        <v>2056.2</v>
      </c>
      <c r="T43" s="68">
        <f>S43/R43*100</f>
        <v>71.71956749215207</v>
      </c>
      <c r="U43" s="1"/>
    </row>
    <row r="44" spans="1:21" ht="23.25">
      <c r="A44" s="1"/>
      <c r="B44" s="39"/>
      <c r="C44" s="39"/>
      <c r="D44" s="39"/>
      <c r="E44" s="39"/>
      <c r="F44" s="39"/>
      <c r="G44" s="39"/>
      <c r="H44" s="40"/>
      <c r="I44" s="41"/>
      <c r="J44" s="42"/>
      <c r="K44" s="43"/>
      <c r="L44" s="43"/>
      <c r="M44" s="61"/>
      <c r="N44" s="61"/>
      <c r="O44" s="61"/>
      <c r="P44" s="66"/>
      <c r="Q44" s="67"/>
      <c r="R44" s="68"/>
      <c r="S44" s="68"/>
      <c r="T44" s="68"/>
      <c r="U44" s="1"/>
    </row>
    <row r="45" spans="1:21" ht="23.25">
      <c r="A45" s="1"/>
      <c r="B45" s="45"/>
      <c r="C45" s="45"/>
      <c r="D45" s="45"/>
      <c r="E45" s="45"/>
      <c r="F45" s="45"/>
      <c r="G45" s="45"/>
      <c r="H45" s="46"/>
      <c r="I45" s="47"/>
      <c r="J45" s="48"/>
      <c r="K45" s="49"/>
      <c r="L45" s="49"/>
      <c r="M45" s="63"/>
      <c r="N45" s="63"/>
      <c r="O45" s="63"/>
      <c r="P45" s="70"/>
      <c r="Q45" s="71"/>
      <c r="R45" s="72"/>
      <c r="S45" s="72"/>
      <c r="T45" s="73"/>
      <c r="U45" s="1"/>
    </row>
    <row r="46" spans="1:21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0"/>
      <c r="R46" s="50"/>
      <c r="S46" s="50"/>
      <c r="T46" s="50"/>
      <c r="U46" s="1"/>
    </row>
    <row r="47" spans="1:21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0"/>
      <c r="R47" s="50"/>
      <c r="S47" s="50"/>
      <c r="T47" s="51" t="s">
        <v>107</v>
      </c>
      <c r="U47" s="1"/>
    </row>
    <row r="48" spans="1:21" ht="23.25">
      <c r="A48" s="1"/>
      <c r="B48" s="52"/>
      <c r="C48" s="8"/>
      <c r="D48" s="8"/>
      <c r="E48" s="8"/>
      <c r="F48" s="8"/>
      <c r="G48" s="8"/>
      <c r="H48" s="53"/>
      <c r="I48" s="10"/>
      <c r="J48" s="11"/>
      <c r="K48" s="52" t="s">
        <v>31</v>
      </c>
      <c r="L48" s="55"/>
      <c r="M48" s="55"/>
      <c r="N48" s="55"/>
      <c r="O48" s="55"/>
      <c r="P48" s="55"/>
      <c r="Q48" s="55"/>
      <c r="R48" s="14"/>
      <c r="S48" s="8"/>
      <c r="T48" s="9"/>
      <c r="U48" s="1"/>
    </row>
    <row r="49" spans="1:21" ht="23.25">
      <c r="A49" s="1"/>
      <c r="B49" s="19" t="s">
        <v>22</v>
      </c>
      <c r="C49" s="16"/>
      <c r="D49" s="16"/>
      <c r="E49" s="16"/>
      <c r="F49" s="16"/>
      <c r="G49" s="16"/>
      <c r="H49" s="54"/>
      <c r="I49" s="1"/>
      <c r="J49" s="18"/>
      <c r="K49" s="56"/>
      <c r="L49" s="57"/>
      <c r="M49" s="12" t="s">
        <v>32</v>
      </c>
      <c r="N49" s="12"/>
      <c r="O49" s="12"/>
      <c r="P49" s="12"/>
      <c r="Q49" s="13"/>
      <c r="R49" s="19" t="s">
        <v>0</v>
      </c>
      <c r="S49" s="16"/>
      <c r="T49" s="17"/>
      <c r="U49" s="1"/>
    </row>
    <row r="50" spans="1:21" ht="23.25">
      <c r="A50" s="1"/>
      <c r="B50" s="23" t="s">
        <v>23</v>
      </c>
      <c r="C50" s="20"/>
      <c r="D50" s="20"/>
      <c r="E50" s="20"/>
      <c r="F50" s="20"/>
      <c r="G50" s="20"/>
      <c r="H50" s="54"/>
      <c r="I50" s="22" t="s">
        <v>1</v>
      </c>
      <c r="J50" s="18"/>
      <c r="K50" s="15" t="s">
        <v>33</v>
      </c>
      <c r="L50" s="15" t="s">
        <v>16</v>
      </c>
      <c r="M50" s="58"/>
      <c r="N50" s="59"/>
      <c r="O50" s="60"/>
      <c r="P50" s="15" t="s">
        <v>28</v>
      </c>
      <c r="Q50" s="17"/>
      <c r="R50" s="23" t="s">
        <v>35</v>
      </c>
      <c r="S50" s="20"/>
      <c r="T50" s="21"/>
      <c r="U50" s="1"/>
    </row>
    <row r="51" spans="1:21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34</v>
      </c>
      <c r="L51" s="27" t="s">
        <v>17</v>
      </c>
      <c r="M51" s="28" t="s">
        <v>4</v>
      </c>
      <c r="N51" s="30" t="s">
        <v>5</v>
      </c>
      <c r="O51" s="28" t="s">
        <v>6</v>
      </c>
      <c r="P51" s="23" t="s">
        <v>29</v>
      </c>
      <c r="Q51" s="20"/>
      <c r="R51" s="58"/>
      <c r="S51" s="24"/>
      <c r="T51" s="26" t="s">
        <v>2</v>
      </c>
      <c r="U51" s="1"/>
    </row>
    <row r="52" spans="1:21" ht="23.25">
      <c r="A52" s="1"/>
      <c r="B52" s="27" t="s">
        <v>11</v>
      </c>
      <c r="C52" s="27" t="s">
        <v>12</v>
      </c>
      <c r="D52" s="27" t="s">
        <v>13</v>
      </c>
      <c r="E52" s="27" t="s">
        <v>14</v>
      </c>
      <c r="F52" s="28" t="s">
        <v>15</v>
      </c>
      <c r="G52" s="27" t="s">
        <v>3</v>
      </c>
      <c r="H52" s="24"/>
      <c r="I52" s="1"/>
      <c r="J52" s="18"/>
      <c r="K52" s="22" t="s">
        <v>19</v>
      </c>
      <c r="L52" s="28" t="s">
        <v>18</v>
      </c>
      <c r="M52" s="28"/>
      <c r="N52" s="28"/>
      <c r="O52" s="28"/>
      <c r="P52" s="22" t="s">
        <v>24</v>
      </c>
      <c r="Q52" s="29" t="s">
        <v>24</v>
      </c>
      <c r="R52" s="28" t="s">
        <v>4</v>
      </c>
      <c r="S52" s="27" t="s">
        <v>7</v>
      </c>
      <c r="T52" s="26" t="s">
        <v>8</v>
      </c>
      <c r="U52" s="1"/>
    </row>
    <row r="53" spans="1:21" ht="23.25">
      <c r="A53" s="1"/>
      <c r="B53" s="31"/>
      <c r="C53" s="31"/>
      <c r="D53" s="31"/>
      <c r="E53" s="31"/>
      <c r="F53" s="32"/>
      <c r="G53" s="31"/>
      <c r="H53" s="31"/>
      <c r="I53" s="33"/>
      <c r="J53" s="34"/>
      <c r="K53" s="35"/>
      <c r="L53" s="36"/>
      <c r="M53" s="36"/>
      <c r="N53" s="36"/>
      <c r="O53" s="36"/>
      <c r="P53" s="35" t="s">
        <v>25</v>
      </c>
      <c r="Q53" s="37" t="s">
        <v>26</v>
      </c>
      <c r="R53" s="32"/>
      <c r="S53" s="31"/>
      <c r="T53" s="36" t="s">
        <v>27</v>
      </c>
      <c r="U53" s="1"/>
    </row>
    <row r="54" spans="1:21" ht="23.25">
      <c r="A54" s="1"/>
      <c r="B54" s="38"/>
      <c r="C54" s="38"/>
      <c r="D54" s="38"/>
      <c r="E54" s="38"/>
      <c r="F54" s="39"/>
      <c r="G54" s="38"/>
      <c r="H54" s="40"/>
      <c r="I54" s="41"/>
      <c r="J54" s="42"/>
      <c r="K54" s="43"/>
      <c r="L54" s="43"/>
      <c r="M54" s="61"/>
      <c r="N54" s="61"/>
      <c r="O54" s="61"/>
      <c r="P54" s="66"/>
      <c r="Q54" s="67"/>
      <c r="R54" s="68"/>
      <c r="S54" s="68"/>
      <c r="T54" s="68"/>
      <c r="U54" s="1"/>
    </row>
    <row r="55" spans="1:21" ht="23.25">
      <c r="A55" s="1"/>
      <c r="B55" s="39" t="s">
        <v>59</v>
      </c>
      <c r="C55" s="39" t="s">
        <v>61</v>
      </c>
      <c r="D55" s="39" t="s">
        <v>41</v>
      </c>
      <c r="E55" s="39" t="s">
        <v>45</v>
      </c>
      <c r="F55" s="39" t="s">
        <v>63</v>
      </c>
      <c r="G55" s="39" t="s">
        <v>65</v>
      </c>
      <c r="H55" s="40"/>
      <c r="I55" s="41" t="s">
        <v>68</v>
      </c>
      <c r="J55" s="42"/>
      <c r="K55" s="43" t="s">
        <v>69</v>
      </c>
      <c r="L55" s="43"/>
      <c r="M55" s="85"/>
      <c r="N55" s="85"/>
      <c r="O55" s="86"/>
      <c r="P55" s="87"/>
      <c r="Q55" s="87"/>
      <c r="R55" s="68">
        <f>+R53</f>
        <v>0</v>
      </c>
      <c r="S55" s="68">
        <f>+S53</f>
        <v>0</v>
      </c>
      <c r="T55" s="68"/>
      <c r="U55" s="1"/>
    </row>
    <row r="56" spans="1:21" ht="23.25">
      <c r="A56" s="1"/>
      <c r="B56" s="39"/>
      <c r="C56" s="39"/>
      <c r="D56" s="39"/>
      <c r="E56" s="39"/>
      <c r="F56" s="39"/>
      <c r="G56" s="39"/>
      <c r="H56" s="40"/>
      <c r="I56" s="41" t="s">
        <v>70</v>
      </c>
      <c r="J56" s="42"/>
      <c r="K56" s="43" t="s">
        <v>71</v>
      </c>
      <c r="L56" s="43" t="s">
        <v>58</v>
      </c>
      <c r="M56" s="88">
        <v>2</v>
      </c>
      <c r="N56" s="88">
        <v>1</v>
      </c>
      <c r="O56" s="88">
        <v>1</v>
      </c>
      <c r="P56" s="89">
        <f>1/2*100</f>
        <v>50</v>
      </c>
      <c r="Q56" s="89">
        <f>O56/N56*100</f>
        <v>100</v>
      </c>
      <c r="R56" s="68">
        <f>+R43</f>
        <v>2867</v>
      </c>
      <c r="S56" s="68">
        <f>+S43</f>
        <v>2056.2</v>
      </c>
      <c r="T56" s="68">
        <f>S56/R56*100</f>
        <v>71.71956749215207</v>
      </c>
      <c r="U56" s="1"/>
    </row>
    <row r="57" spans="1:21" ht="23.25">
      <c r="A57" s="1"/>
      <c r="B57" s="39"/>
      <c r="C57" s="44"/>
      <c r="D57" s="39"/>
      <c r="E57" s="39"/>
      <c r="F57" s="39"/>
      <c r="G57" s="39"/>
      <c r="H57" s="40"/>
      <c r="I57" s="41"/>
      <c r="J57" s="42"/>
      <c r="K57" s="43"/>
      <c r="L57" s="43"/>
      <c r="M57" s="61"/>
      <c r="N57" s="61"/>
      <c r="O57" s="61"/>
      <c r="P57" s="66"/>
      <c r="Q57" s="67"/>
      <c r="R57" s="68"/>
      <c r="S57" s="68"/>
      <c r="T57" s="68"/>
      <c r="U57" s="1"/>
    </row>
    <row r="58" spans="1:21" ht="23.25">
      <c r="A58" s="1"/>
      <c r="B58" s="39"/>
      <c r="C58" s="39" t="s">
        <v>39</v>
      </c>
      <c r="D58" s="39"/>
      <c r="E58" s="39"/>
      <c r="F58" s="39"/>
      <c r="G58" s="39"/>
      <c r="H58" s="40"/>
      <c r="I58" s="41" t="s">
        <v>72</v>
      </c>
      <c r="J58" s="42"/>
      <c r="K58" s="43"/>
      <c r="L58" s="43"/>
      <c r="M58" s="61"/>
      <c r="N58" s="61"/>
      <c r="O58" s="61"/>
      <c r="P58" s="66"/>
      <c r="Q58" s="67"/>
      <c r="R58" s="68">
        <f>+R61</f>
        <v>182714.1</v>
      </c>
      <c r="S58" s="68">
        <f>+S61</f>
        <v>168815.3</v>
      </c>
      <c r="T58" s="68">
        <f>S58/R58*100</f>
        <v>92.39314316738555</v>
      </c>
      <c r="U58" s="1"/>
    </row>
    <row r="59" spans="1:21" ht="23.25">
      <c r="A59" s="1"/>
      <c r="B59" s="39"/>
      <c r="C59" s="39"/>
      <c r="D59" s="39"/>
      <c r="E59" s="39"/>
      <c r="F59" s="39"/>
      <c r="G59" s="39"/>
      <c r="H59" s="40"/>
      <c r="I59" s="41"/>
      <c r="J59" s="42"/>
      <c r="K59" s="43"/>
      <c r="L59" s="43"/>
      <c r="M59" s="61"/>
      <c r="N59" s="61"/>
      <c r="O59" s="61"/>
      <c r="P59" s="66"/>
      <c r="Q59" s="67"/>
      <c r="R59" s="68"/>
      <c r="S59" s="68"/>
      <c r="T59" s="68"/>
      <c r="U59" s="1"/>
    </row>
    <row r="60" spans="1:21" ht="23.25">
      <c r="A60" s="1"/>
      <c r="B60" s="39"/>
      <c r="C60" s="39"/>
      <c r="D60" s="39" t="s">
        <v>41</v>
      </c>
      <c r="E60" s="39"/>
      <c r="F60" s="39"/>
      <c r="G60" s="39"/>
      <c r="H60" s="40"/>
      <c r="I60" s="41" t="s">
        <v>42</v>
      </c>
      <c r="J60" s="42"/>
      <c r="K60" s="43"/>
      <c r="L60" s="43"/>
      <c r="M60" s="61"/>
      <c r="N60" s="61"/>
      <c r="O60" s="61"/>
      <c r="P60" s="66"/>
      <c r="Q60" s="67"/>
      <c r="R60" s="68"/>
      <c r="S60" s="68"/>
      <c r="T60" s="68"/>
      <c r="U60" s="1"/>
    </row>
    <row r="61" spans="1:21" ht="23.25">
      <c r="A61" s="1"/>
      <c r="B61" s="39"/>
      <c r="C61" s="39"/>
      <c r="D61" s="39"/>
      <c r="E61" s="39"/>
      <c r="F61" s="39"/>
      <c r="G61" s="39"/>
      <c r="H61" s="40"/>
      <c r="I61" s="41" t="s">
        <v>43</v>
      </c>
      <c r="J61" s="42"/>
      <c r="K61" s="43"/>
      <c r="L61" s="43"/>
      <c r="M61" s="61"/>
      <c r="N61" s="61"/>
      <c r="O61" s="61"/>
      <c r="P61" s="66"/>
      <c r="Q61" s="67"/>
      <c r="R61" s="68">
        <f>+R63</f>
        <v>182714.1</v>
      </c>
      <c r="S61" s="68">
        <f>+S63</f>
        <v>168815.3</v>
      </c>
      <c r="T61" s="68">
        <f>S61/R61*100</f>
        <v>92.39314316738555</v>
      </c>
      <c r="U61" s="1"/>
    </row>
    <row r="62" spans="1:21" ht="23.25">
      <c r="A62" s="1"/>
      <c r="B62" s="39"/>
      <c r="C62" s="39"/>
      <c r="D62" s="39"/>
      <c r="E62" s="39"/>
      <c r="F62" s="39"/>
      <c r="G62" s="39"/>
      <c r="H62" s="40"/>
      <c r="I62" s="41"/>
      <c r="J62" s="42"/>
      <c r="K62" s="43"/>
      <c r="L62" s="43"/>
      <c r="M62" s="62"/>
      <c r="N62" s="62"/>
      <c r="O62" s="62"/>
      <c r="P62" s="66"/>
      <c r="Q62" s="67"/>
      <c r="R62" s="82"/>
      <c r="S62" s="69"/>
      <c r="T62" s="69"/>
      <c r="U62" s="1"/>
    </row>
    <row r="63" spans="1:21" ht="23.25">
      <c r="A63" s="1"/>
      <c r="B63" s="39"/>
      <c r="C63" s="39"/>
      <c r="D63" s="39"/>
      <c r="E63" s="39" t="s">
        <v>45</v>
      </c>
      <c r="F63" s="39"/>
      <c r="G63" s="39"/>
      <c r="H63" s="40"/>
      <c r="I63" s="41" t="s">
        <v>46</v>
      </c>
      <c r="J63" s="42"/>
      <c r="K63" s="43"/>
      <c r="L63" s="43"/>
      <c r="M63" s="61"/>
      <c r="N63" s="61"/>
      <c r="O63" s="61"/>
      <c r="P63" s="66"/>
      <c r="Q63" s="67"/>
      <c r="R63" s="90">
        <f>+R66+R79+R106</f>
        <v>182714.1</v>
      </c>
      <c r="S63" s="90">
        <f>+S66+S79+S106</f>
        <v>168815.3</v>
      </c>
      <c r="T63" s="68">
        <f>S63/R63*100</f>
        <v>92.39314316738555</v>
      </c>
      <c r="U63" s="1"/>
    </row>
    <row r="64" spans="1:21" ht="23.25">
      <c r="A64" s="1"/>
      <c r="B64" s="39"/>
      <c r="C64" s="39"/>
      <c r="D64" s="39"/>
      <c r="E64" s="39"/>
      <c r="F64" s="39"/>
      <c r="G64" s="39"/>
      <c r="H64" s="40"/>
      <c r="I64" s="41"/>
      <c r="J64" s="42"/>
      <c r="K64" s="43"/>
      <c r="L64" s="43"/>
      <c r="M64" s="62"/>
      <c r="N64" s="62"/>
      <c r="O64" s="62"/>
      <c r="P64" s="66"/>
      <c r="Q64" s="67"/>
      <c r="R64" s="82"/>
      <c r="S64" s="69"/>
      <c r="T64" s="69"/>
      <c r="U64" s="1"/>
    </row>
    <row r="65" spans="1:21" ht="23.25">
      <c r="A65" s="1"/>
      <c r="B65" s="39"/>
      <c r="C65" s="39"/>
      <c r="D65" s="39"/>
      <c r="E65" s="39"/>
      <c r="F65" s="39" t="s">
        <v>73</v>
      </c>
      <c r="G65" s="39"/>
      <c r="H65" s="40"/>
      <c r="I65" s="41" t="s">
        <v>74</v>
      </c>
      <c r="J65" s="42"/>
      <c r="K65" s="43"/>
      <c r="L65" s="43"/>
      <c r="M65" s="61"/>
      <c r="N65" s="61"/>
      <c r="O65" s="61"/>
      <c r="P65" s="66"/>
      <c r="Q65" s="67"/>
      <c r="R65" s="68"/>
      <c r="S65" s="68"/>
      <c r="T65" s="68"/>
      <c r="U65" s="1"/>
    </row>
    <row r="66" spans="1:21" ht="23.25">
      <c r="A66" s="1"/>
      <c r="B66" s="39"/>
      <c r="C66" s="39"/>
      <c r="D66" s="39"/>
      <c r="E66" s="39"/>
      <c r="F66" s="39"/>
      <c r="G66" s="39"/>
      <c r="H66" s="40"/>
      <c r="I66" s="41" t="s">
        <v>75</v>
      </c>
      <c r="J66" s="42"/>
      <c r="K66" s="43"/>
      <c r="L66" s="43"/>
      <c r="M66" s="61"/>
      <c r="N66" s="61"/>
      <c r="O66" s="61"/>
      <c r="P66" s="66"/>
      <c r="Q66" s="67"/>
      <c r="R66" s="68">
        <f>+R68+R71</f>
        <v>2962.2</v>
      </c>
      <c r="S66" s="68">
        <f>+S68+S71</f>
        <v>2676.2</v>
      </c>
      <c r="T66" s="68">
        <f>S66/R66*100</f>
        <v>90.34501384106407</v>
      </c>
      <c r="U66" s="1"/>
    </row>
    <row r="67" spans="1:21" ht="23.25">
      <c r="A67" s="1"/>
      <c r="B67" s="39"/>
      <c r="C67" s="39"/>
      <c r="D67" s="39"/>
      <c r="E67" s="39"/>
      <c r="F67" s="39"/>
      <c r="G67" s="39"/>
      <c r="H67" s="40"/>
      <c r="I67" s="41"/>
      <c r="J67" s="42"/>
      <c r="K67" s="43"/>
      <c r="L67" s="43"/>
      <c r="M67" s="62"/>
      <c r="N67" s="62"/>
      <c r="O67" s="62"/>
      <c r="P67" s="66"/>
      <c r="Q67" s="67"/>
      <c r="R67" s="82"/>
      <c r="S67" s="69"/>
      <c r="T67" s="69"/>
      <c r="U67" s="1"/>
    </row>
    <row r="68" spans="1:21" ht="23.25">
      <c r="A68" s="1"/>
      <c r="B68" s="39"/>
      <c r="C68" s="44"/>
      <c r="D68" s="39"/>
      <c r="E68" s="39"/>
      <c r="F68" s="39"/>
      <c r="G68" s="39" t="s">
        <v>49</v>
      </c>
      <c r="H68" s="40"/>
      <c r="I68" s="41" t="s">
        <v>50</v>
      </c>
      <c r="J68" s="42"/>
      <c r="K68" s="43"/>
      <c r="L68" s="43"/>
      <c r="M68" s="61"/>
      <c r="N68" s="61"/>
      <c r="O68" s="61"/>
      <c r="P68" s="66"/>
      <c r="Q68" s="67"/>
      <c r="R68" s="68">
        <v>500</v>
      </c>
      <c r="S68" s="68">
        <v>0</v>
      </c>
      <c r="T68" s="68">
        <f>S68/R68*100</f>
        <v>0</v>
      </c>
      <c r="U68" s="1"/>
    </row>
    <row r="69" spans="1:21" ht="23.25">
      <c r="A69" s="1"/>
      <c r="B69" s="39"/>
      <c r="C69" s="39"/>
      <c r="D69" s="39"/>
      <c r="E69" s="39"/>
      <c r="F69" s="39"/>
      <c r="G69" s="39"/>
      <c r="H69" s="40"/>
      <c r="I69" s="41"/>
      <c r="J69" s="42"/>
      <c r="K69" s="43"/>
      <c r="L69" s="43"/>
      <c r="M69" s="62"/>
      <c r="N69" s="62"/>
      <c r="O69" s="62"/>
      <c r="P69" s="66"/>
      <c r="Q69" s="67"/>
      <c r="R69" s="82"/>
      <c r="S69" s="69"/>
      <c r="T69" s="69"/>
      <c r="U69" s="1"/>
    </row>
    <row r="70" spans="1:21" ht="23.25">
      <c r="A70" s="1"/>
      <c r="B70" s="39"/>
      <c r="C70" s="44"/>
      <c r="D70" s="39"/>
      <c r="E70" s="39"/>
      <c r="F70" s="39"/>
      <c r="G70" s="39" t="s">
        <v>65</v>
      </c>
      <c r="H70" s="40"/>
      <c r="I70" s="41" t="s">
        <v>66</v>
      </c>
      <c r="J70" s="42"/>
      <c r="K70" s="43"/>
      <c r="L70" s="43"/>
      <c r="M70" s="61"/>
      <c r="N70" s="61"/>
      <c r="O70" s="61"/>
      <c r="P70" s="66"/>
      <c r="Q70" s="67"/>
      <c r="R70" s="68"/>
      <c r="S70" s="68"/>
      <c r="T70" s="68"/>
      <c r="U70" s="1"/>
    </row>
    <row r="71" spans="1:21" ht="23.25">
      <c r="A71" s="1"/>
      <c r="B71" s="39"/>
      <c r="C71" s="39"/>
      <c r="D71" s="44"/>
      <c r="E71" s="44"/>
      <c r="F71" s="44"/>
      <c r="G71" s="44"/>
      <c r="H71" s="41"/>
      <c r="I71" s="41" t="s">
        <v>67</v>
      </c>
      <c r="J71" s="42"/>
      <c r="K71" s="43"/>
      <c r="L71" s="43"/>
      <c r="M71" s="62"/>
      <c r="N71" s="62"/>
      <c r="O71" s="62"/>
      <c r="P71" s="66"/>
      <c r="Q71" s="67"/>
      <c r="R71" s="68">
        <v>2462.2</v>
      </c>
      <c r="S71" s="68">
        <v>2676.2</v>
      </c>
      <c r="T71" s="68">
        <f>S71/R71*100</f>
        <v>108.69141418243846</v>
      </c>
      <c r="U71" s="1"/>
    </row>
    <row r="72" spans="1:21" ht="23.25">
      <c r="A72" s="1"/>
      <c r="B72" s="39"/>
      <c r="C72" s="39"/>
      <c r="D72" s="39"/>
      <c r="E72" s="39"/>
      <c r="F72" s="39"/>
      <c r="G72" s="39"/>
      <c r="H72" s="40"/>
      <c r="I72" s="41"/>
      <c r="J72" s="42"/>
      <c r="K72" s="43"/>
      <c r="L72" s="91"/>
      <c r="M72" s="92"/>
      <c r="N72" s="92"/>
      <c r="O72" s="93"/>
      <c r="P72" s="94"/>
      <c r="Q72" s="95"/>
      <c r="R72" s="68"/>
      <c r="S72" s="68"/>
      <c r="T72" s="68"/>
      <c r="U72" s="1"/>
    </row>
    <row r="73" spans="1:21" ht="23.25">
      <c r="A73" s="1"/>
      <c r="B73" s="39"/>
      <c r="C73" s="39"/>
      <c r="D73" s="44"/>
      <c r="E73" s="44"/>
      <c r="F73" s="44"/>
      <c r="G73" s="44"/>
      <c r="H73" s="41"/>
      <c r="I73" s="41" t="s">
        <v>76</v>
      </c>
      <c r="J73" s="42"/>
      <c r="K73" s="43" t="s">
        <v>77</v>
      </c>
      <c r="L73" s="91"/>
      <c r="M73" s="92"/>
      <c r="N73" s="92"/>
      <c r="O73" s="93"/>
      <c r="P73" s="94"/>
      <c r="Q73" s="95"/>
      <c r="R73" s="68"/>
      <c r="S73" s="68"/>
      <c r="T73" s="68"/>
      <c r="U73" s="1"/>
    </row>
    <row r="74" spans="1:21" ht="23.25">
      <c r="A74" s="1"/>
      <c r="B74" s="39"/>
      <c r="C74" s="44"/>
      <c r="D74" s="39"/>
      <c r="E74" s="39"/>
      <c r="F74" s="39"/>
      <c r="G74" s="44"/>
      <c r="H74" s="41"/>
      <c r="I74" s="41" t="s">
        <v>78</v>
      </c>
      <c r="J74" s="42"/>
      <c r="K74" s="43" t="s">
        <v>79</v>
      </c>
      <c r="L74" s="43"/>
      <c r="M74" s="61"/>
      <c r="N74" s="61"/>
      <c r="O74" s="61"/>
      <c r="P74" s="66"/>
      <c r="Q74" s="67"/>
      <c r="R74" s="68"/>
      <c r="S74" s="68"/>
      <c r="T74" s="68"/>
      <c r="U74" s="1"/>
    </row>
    <row r="75" spans="1:21" ht="23.25">
      <c r="A75" s="1"/>
      <c r="B75" s="39"/>
      <c r="C75" s="39"/>
      <c r="D75" s="39"/>
      <c r="E75" s="39"/>
      <c r="F75" s="39"/>
      <c r="G75" s="39"/>
      <c r="H75" s="40"/>
      <c r="I75" s="41"/>
      <c r="J75" s="42"/>
      <c r="K75" s="43" t="s">
        <v>80</v>
      </c>
      <c r="L75" s="43"/>
      <c r="M75" s="61"/>
      <c r="N75" s="61"/>
      <c r="O75" s="61"/>
      <c r="P75" s="66"/>
      <c r="Q75" s="67"/>
      <c r="R75" s="68"/>
      <c r="S75" s="68"/>
      <c r="T75" s="68"/>
      <c r="U75" s="1"/>
    </row>
    <row r="76" spans="1:21" ht="23.25">
      <c r="A76" s="1"/>
      <c r="B76" s="39"/>
      <c r="C76" s="39"/>
      <c r="D76" s="39"/>
      <c r="E76" s="39"/>
      <c r="F76" s="39"/>
      <c r="G76" s="39"/>
      <c r="H76" s="40"/>
      <c r="I76" s="78"/>
      <c r="J76" s="78"/>
      <c r="K76" s="96" t="s">
        <v>81</v>
      </c>
      <c r="L76" s="97" t="s">
        <v>58</v>
      </c>
      <c r="M76" s="83">
        <v>100</v>
      </c>
      <c r="N76" s="83">
        <v>100</v>
      </c>
      <c r="O76" s="83">
        <f>55556/54750*100</f>
        <v>101.47214611872147</v>
      </c>
      <c r="P76" s="89">
        <f>101.472/100*100</f>
        <v>101.47199999999998</v>
      </c>
      <c r="Q76" s="98">
        <f>101.472/100*100</f>
        <v>101.47199999999998</v>
      </c>
      <c r="R76" s="68">
        <f>+R71</f>
        <v>2462.2</v>
      </c>
      <c r="S76" s="68">
        <f>+S71</f>
        <v>2676.2</v>
      </c>
      <c r="T76" s="68">
        <f>S76/R76*100</f>
        <v>108.69141418243846</v>
      </c>
      <c r="U76" s="1"/>
    </row>
    <row r="77" spans="1:21" ht="23.25">
      <c r="A77" s="1"/>
      <c r="B77" s="39"/>
      <c r="C77" s="39"/>
      <c r="D77" s="44"/>
      <c r="E77" s="44"/>
      <c r="F77" s="39"/>
      <c r="G77" s="38"/>
      <c r="H77" s="40"/>
      <c r="I77" s="41"/>
      <c r="J77" s="42"/>
      <c r="K77" s="43"/>
      <c r="L77" s="43"/>
      <c r="M77" s="61"/>
      <c r="N77" s="61"/>
      <c r="O77" s="61"/>
      <c r="P77" s="66"/>
      <c r="Q77" s="67"/>
      <c r="R77" s="68"/>
      <c r="S77" s="68"/>
      <c r="T77" s="68"/>
      <c r="U77" s="1"/>
    </row>
    <row r="78" spans="1:21" ht="23.25">
      <c r="A78" s="1"/>
      <c r="B78" s="39"/>
      <c r="C78" s="44"/>
      <c r="D78" s="39"/>
      <c r="E78" s="39"/>
      <c r="F78" s="39" t="s">
        <v>82</v>
      </c>
      <c r="G78" s="39"/>
      <c r="H78" s="40"/>
      <c r="I78" s="41" t="s">
        <v>83</v>
      </c>
      <c r="J78" s="42"/>
      <c r="K78" s="43"/>
      <c r="L78" s="91"/>
      <c r="M78" s="61"/>
      <c r="N78" s="61"/>
      <c r="O78" s="61"/>
      <c r="P78" s="66"/>
      <c r="Q78" s="67"/>
      <c r="R78" s="68"/>
      <c r="S78" s="68"/>
      <c r="T78" s="68"/>
      <c r="U78" s="1"/>
    </row>
    <row r="79" spans="1:21" ht="23.25">
      <c r="A79" s="1"/>
      <c r="B79" s="39"/>
      <c r="C79" s="39"/>
      <c r="D79" s="39"/>
      <c r="E79" s="39"/>
      <c r="F79" s="39"/>
      <c r="G79" s="39"/>
      <c r="H79" s="40"/>
      <c r="I79" s="41" t="s">
        <v>75</v>
      </c>
      <c r="J79" s="42"/>
      <c r="K79" s="43"/>
      <c r="L79" s="43"/>
      <c r="M79" s="61"/>
      <c r="N79" s="61"/>
      <c r="O79" s="61"/>
      <c r="P79" s="66"/>
      <c r="Q79" s="67"/>
      <c r="R79" s="68">
        <f>+R81+R83+R86</f>
        <v>140706.5</v>
      </c>
      <c r="S79" s="68">
        <f>+S81+S83+S86</f>
        <v>123314.1</v>
      </c>
      <c r="T79" s="68">
        <f>S79/R79*100</f>
        <v>87.63923486121821</v>
      </c>
      <c r="U79" s="1"/>
    </row>
    <row r="80" spans="1:21" ht="23.25">
      <c r="A80" s="1"/>
      <c r="B80" s="39"/>
      <c r="C80" s="39"/>
      <c r="D80" s="39"/>
      <c r="E80" s="39"/>
      <c r="F80" s="39"/>
      <c r="G80" s="39"/>
      <c r="H80" s="40"/>
      <c r="I80" s="41"/>
      <c r="J80" s="42"/>
      <c r="K80" s="43"/>
      <c r="L80" s="91"/>
      <c r="M80" s="61"/>
      <c r="N80" s="61"/>
      <c r="O80" s="61"/>
      <c r="P80" s="66"/>
      <c r="Q80" s="67"/>
      <c r="R80" s="68"/>
      <c r="S80" s="68"/>
      <c r="T80" s="68"/>
      <c r="U80" s="1"/>
    </row>
    <row r="81" spans="1:21" ht="23.25">
      <c r="A81" s="1"/>
      <c r="B81" s="39"/>
      <c r="C81" s="44"/>
      <c r="D81" s="44"/>
      <c r="E81" s="44"/>
      <c r="F81" s="44"/>
      <c r="G81" s="39" t="s">
        <v>49</v>
      </c>
      <c r="H81" s="40"/>
      <c r="I81" s="41" t="s">
        <v>50</v>
      </c>
      <c r="J81" s="42"/>
      <c r="K81" s="43"/>
      <c r="L81" s="91"/>
      <c r="M81" s="61"/>
      <c r="N81" s="61"/>
      <c r="O81" s="61"/>
      <c r="P81" s="66"/>
      <c r="Q81" s="67"/>
      <c r="R81" s="68">
        <v>14365</v>
      </c>
      <c r="S81" s="68">
        <v>4884</v>
      </c>
      <c r="T81" s="68">
        <f>S81/R81*100</f>
        <v>33.99930386355726</v>
      </c>
      <c r="U81" s="1"/>
    </row>
    <row r="82" spans="1:21" ht="23.25">
      <c r="A82" s="1"/>
      <c r="B82" s="39"/>
      <c r="C82" s="44"/>
      <c r="D82" s="39"/>
      <c r="E82" s="39"/>
      <c r="F82" s="39"/>
      <c r="G82" s="39"/>
      <c r="H82" s="40"/>
      <c r="I82" s="41"/>
      <c r="J82" s="42"/>
      <c r="K82" s="43"/>
      <c r="L82" s="43"/>
      <c r="M82" s="61"/>
      <c r="N82" s="61"/>
      <c r="O82" s="61"/>
      <c r="P82" s="66"/>
      <c r="Q82" s="67"/>
      <c r="R82" s="68"/>
      <c r="S82" s="68"/>
      <c r="T82" s="68"/>
      <c r="U82" s="1"/>
    </row>
    <row r="83" spans="1:21" ht="23.25">
      <c r="A83" s="1"/>
      <c r="B83" s="39"/>
      <c r="C83" s="39"/>
      <c r="D83" s="39"/>
      <c r="E83" s="39"/>
      <c r="F83" s="39"/>
      <c r="G83" s="39" t="s">
        <v>84</v>
      </c>
      <c r="H83" s="41"/>
      <c r="I83" s="41" t="s">
        <v>85</v>
      </c>
      <c r="J83" s="42"/>
      <c r="K83" s="43"/>
      <c r="L83" s="91"/>
      <c r="M83" s="61"/>
      <c r="N83" s="61"/>
      <c r="O83" s="61"/>
      <c r="P83" s="66"/>
      <c r="Q83" s="67"/>
      <c r="R83" s="68">
        <v>7412.5</v>
      </c>
      <c r="S83" s="68">
        <v>6341.1</v>
      </c>
      <c r="T83" s="68">
        <f>S83/R83*100</f>
        <v>85.5460370994941</v>
      </c>
      <c r="U83" s="1"/>
    </row>
    <row r="84" spans="1:21" ht="23.25">
      <c r="A84" s="1"/>
      <c r="B84" s="39"/>
      <c r="C84" s="39"/>
      <c r="D84" s="44"/>
      <c r="E84" s="44"/>
      <c r="F84" s="44"/>
      <c r="G84" s="44"/>
      <c r="H84" s="41"/>
      <c r="I84" s="41"/>
      <c r="J84" s="42"/>
      <c r="K84" s="43"/>
      <c r="L84" s="91"/>
      <c r="M84" s="62"/>
      <c r="N84" s="62"/>
      <c r="O84" s="62"/>
      <c r="P84" s="66"/>
      <c r="Q84" s="67"/>
      <c r="R84" s="82"/>
      <c r="S84" s="69"/>
      <c r="T84" s="68"/>
      <c r="U84" s="1"/>
    </row>
    <row r="85" spans="1:21" ht="23.25">
      <c r="A85" s="1"/>
      <c r="B85" s="39"/>
      <c r="C85" s="39"/>
      <c r="D85" s="44"/>
      <c r="E85" s="44"/>
      <c r="F85" s="44"/>
      <c r="G85" s="44" t="s">
        <v>65</v>
      </c>
      <c r="H85" s="41"/>
      <c r="I85" s="41" t="s">
        <v>66</v>
      </c>
      <c r="J85" s="42"/>
      <c r="K85" s="43"/>
      <c r="L85" s="43"/>
      <c r="M85" s="61"/>
      <c r="N85" s="61"/>
      <c r="O85" s="61"/>
      <c r="P85" s="66"/>
      <c r="Q85" s="67"/>
      <c r="R85" s="68"/>
      <c r="S85" s="68"/>
      <c r="T85" s="68"/>
      <c r="U85" s="1"/>
    </row>
    <row r="86" spans="1:21" ht="23.25">
      <c r="A86" s="1"/>
      <c r="B86" s="39"/>
      <c r="C86" s="39"/>
      <c r="D86" s="39"/>
      <c r="E86" s="39"/>
      <c r="F86" s="39"/>
      <c r="G86" s="39"/>
      <c r="H86" s="40"/>
      <c r="I86" s="41" t="s">
        <v>67</v>
      </c>
      <c r="J86" s="42"/>
      <c r="K86" s="43"/>
      <c r="L86" s="43"/>
      <c r="M86" s="62"/>
      <c r="N86" s="62"/>
      <c r="O86" s="62"/>
      <c r="P86" s="66"/>
      <c r="Q86" s="67"/>
      <c r="R86" s="68">
        <v>118929</v>
      </c>
      <c r="S86" s="68">
        <v>112089</v>
      </c>
      <c r="T86" s="68">
        <f>S86/R86*100</f>
        <v>94.24866937416442</v>
      </c>
      <c r="U86" s="1"/>
    </row>
    <row r="87" spans="1:21" ht="23.25">
      <c r="A87" s="1"/>
      <c r="B87" s="39"/>
      <c r="C87" s="39"/>
      <c r="D87" s="39"/>
      <c r="E87" s="39"/>
      <c r="F87" s="39"/>
      <c r="G87" s="39"/>
      <c r="H87" s="40"/>
      <c r="I87" s="41"/>
      <c r="J87" s="42"/>
      <c r="K87" s="43"/>
      <c r="L87" s="43"/>
      <c r="M87" s="61"/>
      <c r="N87" s="61"/>
      <c r="O87" s="61"/>
      <c r="P87" s="66"/>
      <c r="Q87" s="67"/>
      <c r="R87" s="68"/>
      <c r="S87" s="68"/>
      <c r="T87" s="68"/>
      <c r="U87" s="1"/>
    </row>
    <row r="88" spans="1:21" ht="23.25">
      <c r="A88" s="1"/>
      <c r="B88" s="39"/>
      <c r="C88" s="39"/>
      <c r="D88" s="39"/>
      <c r="E88" s="39"/>
      <c r="F88" s="39"/>
      <c r="G88" s="39"/>
      <c r="H88" s="40"/>
      <c r="I88" s="41"/>
      <c r="J88" s="42"/>
      <c r="K88" s="43"/>
      <c r="L88" s="43"/>
      <c r="M88" s="61"/>
      <c r="N88" s="61"/>
      <c r="O88" s="61"/>
      <c r="P88" s="66"/>
      <c r="Q88" s="67"/>
      <c r="R88" s="68"/>
      <c r="S88" s="69"/>
      <c r="T88" s="68"/>
      <c r="U88" s="1"/>
    </row>
    <row r="89" spans="1:21" ht="23.25">
      <c r="A89" s="1"/>
      <c r="B89" s="39"/>
      <c r="C89" s="39"/>
      <c r="D89" s="39"/>
      <c r="E89" s="39"/>
      <c r="F89" s="39"/>
      <c r="G89" s="39"/>
      <c r="H89" s="40"/>
      <c r="I89" s="41"/>
      <c r="J89" s="42"/>
      <c r="K89" s="43"/>
      <c r="L89" s="91"/>
      <c r="M89" s="99"/>
      <c r="N89" s="99"/>
      <c r="O89" s="100"/>
      <c r="P89" s="87"/>
      <c r="Q89" s="101"/>
      <c r="R89" s="82"/>
      <c r="S89" s="82"/>
      <c r="T89" s="68"/>
      <c r="U89" s="1"/>
    </row>
    <row r="90" spans="1:21" ht="23.25">
      <c r="A90" s="1"/>
      <c r="B90" s="45"/>
      <c r="C90" s="45"/>
      <c r="D90" s="45"/>
      <c r="E90" s="45"/>
      <c r="F90" s="45"/>
      <c r="G90" s="45"/>
      <c r="H90" s="46"/>
      <c r="I90" s="47"/>
      <c r="J90" s="48"/>
      <c r="K90" s="49"/>
      <c r="L90" s="49"/>
      <c r="M90" s="63"/>
      <c r="N90" s="63"/>
      <c r="O90" s="63"/>
      <c r="P90" s="70"/>
      <c r="Q90" s="71"/>
      <c r="R90" s="72"/>
      <c r="S90" s="72"/>
      <c r="T90" s="72"/>
      <c r="U90" s="1"/>
    </row>
    <row r="92" spans="1:21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0"/>
      <c r="R92" s="50"/>
      <c r="S92" s="50"/>
      <c r="T92" s="51" t="s">
        <v>110</v>
      </c>
      <c r="U92" s="1"/>
    </row>
    <row r="93" spans="1:21" ht="23.25">
      <c r="A93" s="1"/>
      <c r="B93" s="52"/>
      <c r="C93" s="8"/>
      <c r="D93" s="8"/>
      <c r="E93" s="8"/>
      <c r="F93" s="8"/>
      <c r="G93" s="8"/>
      <c r="H93" s="53"/>
      <c r="I93" s="10"/>
      <c r="J93" s="11"/>
      <c r="K93" s="52" t="s">
        <v>31</v>
      </c>
      <c r="L93" s="55"/>
      <c r="M93" s="55"/>
      <c r="N93" s="55"/>
      <c r="O93" s="55"/>
      <c r="P93" s="55"/>
      <c r="Q93" s="55"/>
      <c r="R93" s="14"/>
      <c r="S93" s="8"/>
      <c r="T93" s="9"/>
      <c r="U93" s="1"/>
    </row>
    <row r="94" spans="1:21" ht="23.25">
      <c r="A94" s="1"/>
      <c r="B94" s="19" t="s">
        <v>22</v>
      </c>
      <c r="C94" s="16"/>
      <c r="D94" s="16"/>
      <c r="E94" s="16"/>
      <c r="F94" s="16"/>
      <c r="G94" s="16"/>
      <c r="H94" s="54"/>
      <c r="I94" s="1"/>
      <c r="J94" s="18"/>
      <c r="K94" s="56"/>
      <c r="L94" s="57"/>
      <c r="M94" s="12" t="s">
        <v>32</v>
      </c>
      <c r="N94" s="12"/>
      <c r="O94" s="12"/>
      <c r="P94" s="12"/>
      <c r="Q94" s="13"/>
      <c r="R94" s="19" t="s">
        <v>0</v>
      </c>
      <c r="S94" s="16"/>
      <c r="T94" s="17"/>
      <c r="U94" s="1"/>
    </row>
    <row r="95" spans="1:21" ht="23.25">
      <c r="A95" s="1"/>
      <c r="B95" s="23" t="s">
        <v>23</v>
      </c>
      <c r="C95" s="20"/>
      <c r="D95" s="20"/>
      <c r="E95" s="20"/>
      <c r="F95" s="20"/>
      <c r="G95" s="20"/>
      <c r="H95" s="54"/>
      <c r="I95" s="22" t="s">
        <v>1</v>
      </c>
      <c r="J95" s="18"/>
      <c r="K95" s="15" t="s">
        <v>33</v>
      </c>
      <c r="L95" s="15" t="s">
        <v>16</v>
      </c>
      <c r="M95" s="58"/>
      <c r="N95" s="59"/>
      <c r="O95" s="60"/>
      <c r="P95" s="15" t="s">
        <v>28</v>
      </c>
      <c r="Q95" s="17"/>
      <c r="R95" s="23" t="s">
        <v>35</v>
      </c>
      <c r="S95" s="20"/>
      <c r="T95" s="21"/>
      <c r="U95" s="1"/>
    </row>
    <row r="96" spans="1:21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34</v>
      </c>
      <c r="L96" s="27" t="s">
        <v>17</v>
      </c>
      <c r="M96" s="28" t="s">
        <v>4</v>
      </c>
      <c r="N96" s="30" t="s">
        <v>5</v>
      </c>
      <c r="O96" s="28" t="s">
        <v>6</v>
      </c>
      <c r="P96" s="23" t="s">
        <v>29</v>
      </c>
      <c r="Q96" s="20"/>
      <c r="R96" s="58"/>
      <c r="S96" s="24"/>
      <c r="T96" s="26" t="s">
        <v>2</v>
      </c>
      <c r="U96" s="1"/>
    </row>
    <row r="97" spans="1:21" ht="23.25">
      <c r="A97" s="1"/>
      <c r="B97" s="27" t="s">
        <v>11</v>
      </c>
      <c r="C97" s="27" t="s">
        <v>12</v>
      </c>
      <c r="D97" s="27" t="s">
        <v>13</v>
      </c>
      <c r="E97" s="27" t="s">
        <v>14</v>
      </c>
      <c r="F97" s="28" t="s">
        <v>15</v>
      </c>
      <c r="G97" s="27" t="s">
        <v>3</v>
      </c>
      <c r="H97" s="24"/>
      <c r="I97" s="1"/>
      <c r="J97" s="18"/>
      <c r="K97" s="22" t="s">
        <v>19</v>
      </c>
      <c r="L97" s="28" t="s">
        <v>18</v>
      </c>
      <c r="M97" s="28"/>
      <c r="N97" s="28"/>
      <c r="O97" s="28"/>
      <c r="P97" s="22" t="s">
        <v>24</v>
      </c>
      <c r="Q97" s="29" t="s">
        <v>24</v>
      </c>
      <c r="R97" s="28" t="s">
        <v>4</v>
      </c>
      <c r="S97" s="27" t="s">
        <v>7</v>
      </c>
      <c r="T97" s="26" t="s">
        <v>8</v>
      </c>
      <c r="U97" s="1"/>
    </row>
    <row r="98" spans="1:21" ht="23.25">
      <c r="A98" s="1"/>
      <c r="B98" s="31"/>
      <c r="C98" s="31"/>
      <c r="D98" s="31"/>
      <c r="E98" s="31"/>
      <c r="F98" s="32"/>
      <c r="G98" s="31"/>
      <c r="H98" s="31"/>
      <c r="I98" s="33"/>
      <c r="J98" s="34"/>
      <c r="K98" s="35"/>
      <c r="L98" s="36"/>
      <c r="M98" s="36"/>
      <c r="N98" s="36"/>
      <c r="O98" s="36"/>
      <c r="P98" s="35" t="s">
        <v>25</v>
      </c>
      <c r="Q98" s="37" t="s">
        <v>26</v>
      </c>
      <c r="R98" s="32"/>
      <c r="S98" s="31"/>
      <c r="T98" s="36" t="s">
        <v>27</v>
      </c>
      <c r="U98" s="1"/>
    </row>
    <row r="99" spans="1:21" ht="23.25">
      <c r="A99" s="1"/>
      <c r="B99" s="38"/>
      <c r="C99" s="38"/>
      <c r="D99" s="38"/>
      <c r="E99" s="38"/>
      <c r="F99" s="39"/>
      <c r="G99" s="38"/>
      <c r="H99" s="40"/>
      <c r="I99" s="41"/>
      <c r="J99" s="42"/>
      <c r="K99" s="43"/>
      <c r="L99" s="43"/>
      <c r="M99" s="61"/>
      <c r="N99" s="61"/>
      <c r="O99" s="61"/>
      <c r="P99" s="66"/>
      <c r="Q99" s="67"/>
      <c r="R99" s="68"/>
      <c r="S99" s="68"/>
      <c r="T99" s="68"/>
      <c r="U99" s="1"/>
    </row>
    <row r="100" spans="1:21" ht="23.25">
      <c r="A100" s="1"/>
      <c r="B100" s="39" t="s">
        <v>59</v>
      </c>
      <c r="C100" s="39" t="s">
        <v>39</v>
      </c>
      <c r="D100" s="39" t="s">
        <v>41</v>
      </c>
      <c r="E100" s="39" t="s">
        <v>45</v>
      </c>
      <c r="F100" s="39" t="s">
        <v>82</v>
      </c>
      <c r="G100" s="39" t="s">
        <v>65</v>
      </c>
      <c r="H100" s="40"/>
      <c r="I100" s="41" t="s">
        <v>86</v>
      </c>
      <c r="J100" s="42"/>
      <c r="K100" s="43" t="s">
        <v>87</v>
      </c>
      <c r="L100" s="43"/>
      <c r="M100" s="62"/>
      <c r="N100" s="62"/>
      <c r="O100" s="62"/>
      <c r="P100" s="66"/>
      <c r="Q100" s="67"/>
      <c r="R100" s="82"/>
      <c r="S100" s="68"/>
      <c r="T100" s="68"/>
      <c r="U100" s="1"/>
    </row>
    <row r="101" spans="1:21" ht="23.25">
      <c r="A101" s="1"/>
      <c r="B101" s="39"/>
      <c r="C101" s="39"/>
      <c r="D101" s="39"/>
      <c r="E101" s="39"/>
      <c r="F101" s="39"/>
      <c r="G101" s="39"/>
      <c r="H101" s="40"/>
      <c r="I101" s="41" t="s">
        <v>88</v>
      </c>
      <c r="J101" s="42"/>
      <c r="K101" s="43" t="s">
        <v>89</v>
      </c>
      <c r="L101" s="43"/>
      <c r="M101" s="61"/>
      <c r="N101" s="61"/>
      <c r="O101" s="61"/>
      <c r="P101" s="66"/>
      <c r="Q101" s="67"/>
      <c r="R101" s="68"/>
      <c r="S101" s="68"/>
      <c r="T101" s="68"/>
      <c r="U101" s="1"/>
    </row>
    <row r="102" spans="1:21" ht="23.25">
      <c r="A102" s="1"/>
      <c r="B102" s="39"/>
      <c r="C102" s="44"/>
      <c r="D102" s="39"/>
      <c r="E102" s="39"/>
      <c r="F102" s="39"/>
      <c r="G102" s="44"/>
      <c r="H102" s="40"/>
      <c r="I102" s="41"/>
      <c r="J102" s="42"/>
      <c r="K102" s="43" t="s">
        <v>90</v>
      </c>
      <c r="L102" s="43"/>
      <c r="M102" s="61"/>
      <c r="N102" s="61"/>
      <c r="O102" s="61"/>
      <c r="P102" s="66"/>
      <c r="Q102" s="67"/>
      <c r="R102" s="68"/>
      <c r="S102" s="69"/>
      <c r="T102" s="68"/>
      <c r="U102" s="1"/>
    </row>
    <row r="103" spans="1:21" ht="23.25">
      <c r="A103" s="1"/>
      <c r="B103" s="39"/>
      <c r="C103" s="39"/>
      <c r="D103" s="39"/>
      <c r="E103" s="39"/>
      <c r="F103" s="39"/>
      <c r="G103" s="39"/>
      <c r="H103" s="40"/>
      <c r="I103" s="41"/>
      <c r="J103" s="42"/>
      <c r="K103" s="43" t="s">
        <v>81</v>
      </c>
      <c r="L103" s="91" t="s">
        <v>58</v>
      </c>
      <c r="M103" s="83">
        <v>100</v>
      </c>
      <c r="N103" s="83">
        <v>100</v>
      </c>
      <c r="O103" s="83">
        <f>61181.8/56200*100</f>
        <v>108.8644128113879</v>
      </c>
      <c r="P103" s="89">
        <f>108.9/100*100</f>
        <v>108.89999999999999</v>
      </c>
      <c r="Q103" s="98">
        <f>108.9/100*100</f>
        <v>108.89999999999999</v>
      </c>
      <c r="R103" s="82">
        <f>+R86</f>
        <v>118929</v>
      </c>
      <c r="S103" s="82">
        <f>+S86</f>
        <v>112089</v>
      </c>
      <c r="T103" s="68">
        <f>S103/R103*100</f>
        <v>94.24866937416442</v>
      </c>
      <c r="U103" s="1"/>
    </row>
    <row r="104" spans="1:21" ht="23.25">
      <c r="A104" s="1"/>
      <c r="B104" s="39"/>
      <c r="C104" s="39"/>
      <c r="D104" s="39"/>
      <c r="E104" s="39"/>
      <c r="F104" s="39"/>
      <c r="G104" s="39"/>
      <c r="H104" s="40"/>
      <c r="I104" s="41"/>
      <c r="J104" s="42"/>
      <c r="K104" s="43"/>
      <c r="L104" s="43"/>
      <c r="M104" s="62"/>
      <c r="N104" s="62"/>
      <c r="O104" s="62"/>
      <c r="P104" s="66"/>
      <c r="Q104" s="67"/>
      <c r="R104" s="82"/>
      <c r="S104" s="69"/>
      <c r="T104" s="69"/>
      <c r="U104" s="1"/>
    </row>
    <row r="105" spans="1:21" ht="23.25">
      <c r="A105" s="1"/>
      <c r="B105" s="39"/>
      <c r="C105" s="39"/>
      <c r="D105" s="39"/>
      <c r="E105" s="39"/>
      <c r="F105" s="39" t="s">
        <v>91</v>
      </c>
      <c r="G105" s="39"/>
      <c r="H105" s="40"/>
      <c r="I105" s="41" t="s">
        <v>92</v>
      </c>
      <c r="J105" s="42"/>
      <c r="K105" s="43"/>
      <c r="L105" s="91"/>
      <c r="M105" s="62"/>
      <c r="N105" s="62"/>
      <c r="O105" s="62"/>
      <c r="P105" s="66"/>
      <c r="Q105" s="67"/>
      <c r="R105" s="82"/>
      <c r="S105" s="69"/>
      <c r="T105" s="69"/>
      <c r="U105" s="1"/>
    </row>
    <row r="106" spans="1:21" ht="23.25">
      <c r="A106" s="1"/>
      <c r="B106" s="39"/>
      <c r="C106" s="39"/>
      <c r="D106" s="39"/>
      <c r="E106" s="39"/>
      <c r="F106" s="39"/>
      <c r="G106" s="39"/>
      <c r="H106" s="40"/>
      <c r="I106" s="41" t="s">
        <v>93</v>
      </c>
      <c r="J106" s="42"/>
      <c r="K106" s="43"/>
      <c r="L106" s="43"/>
      <c r="M106" s="61"/>
      <c r="N106" s="61"/>
      <c r="O106" s="61"/>
      <c r="P106" s="66"/>
      <c r="Q106" s="67"/>
      <c r="R106" s="68">
        <f>+R108+R111</f>
        <v>39045.4</v>
      </c>
      <c r="S106" s="68">
        <f>+S108+S111</f>
        <v>42825</v>
      </c>
      <c r="T106" s="68">
        <f>S106/R106*100</f>
        <v>109.6800135227197</v>
      </c>
      <c r="U106" s="1"/>
    </row>
    <row r="107" spans="1:21" ht="23.25">
      <c r="A107" s="1"/>
      <c r="B107" s="39"/>
      <c r="C107" s="39"/>
      <c r="D107" s="39"/>
      <c r="E107" s="39"/>
      <c r="F107" s="39"/>
      <c r="G107" s="39"/>
      <c r="H107" s="40"/>
      <c r="I107" s="41"/>
      <c r="J107" s="42"/>
      <c r="K107" s="43"/>
      <c r="L107" s="91"/>
      <c r="M107" s="62"/>
      <c r="N107" s="62"/>
      <c r="O107" s="62"/>
      <c r="P107" s="66"/>
      <c r="Q107" s="67"/>
      <c r="R107" s="82"/>
      <c r="S107" s="69"/>
      <c r="T107" s="69"/>
      <c r="U107" s="1"/>
    </row>
    <row r="108" spans="1:21" ht="23.25">
      <c r="A108" s="1"/>
      <c r="B108" s="39"/>
      <c r="C108" s="39"/>
      <c r="D108" s="39"/>
      <c r="E108" s="39"/>
      <c r="F108" s="39"/>
      <c r="G108" s="39" t="s">
        <v>49</v>
      </c>
      <c r="H108" s="40"/>
      <c r="I108" s="41" t="s">
        <v>94</v>
      </c>
      <c r="J108" s="42"/>
      <c r="K108" s="43"/>
      <c r="L108" s="91"/>
      <c r="M108" s="62"/>
      <c r="N108" s="62"/>
      <c r="O108" s="62"/>
      <c r="P108" s="66"/>
      <c r="Q108" s="67"/>
      <c r="R108" s="82">
        <v>0</v>
      </c>
      <c r="S108" s="69">
        <v>139.3</v>
      </c>
      <c r="T108" s="69"/>
      <c r="U108" s="1"/>
    </row>
    <row r="109" spans="1:21" ht="23.25">
      <c r="A109" s="1"/>
      <c r="B109" s="39"/>
      <c r="C109" s="39"/>
      <c r="D109" s="39"/>
      <c r="E109" s="39"/>
      <c r="F109" s="39"/>
      <c r="G109" s="44"/>
      <c r="H109" s="41"/>
      <c r="I109" s="41"/>
      <c r="J109" s="42"/>
      <c r="K109" s="43" t="s">
        <v>44</v>
      </c>
      <c r="L109" s="91" t="s">
        <v>44</v>
      </c>
      <c r="M109" s="102" t="s">
        <v>44</v>
      </c>
      <c r="N109" s="102" t="s">
        <v>44</v>
      </c>
      <c r="O109" s="103" t="s">
        <v>44</v>
      </c>
      <c r="P109" s="104" t="s">
        <v>44</v>
      </c>
      <c r="Q109" s="105" t="s">
        <v>44</v>
      </c>
      <c r="R109" s="82"/>
      <c r="S109" s="69"/>
      <c r="T109" s="69"/>
      <c r="U109" s="1"/>
    </row>
    <row r="110" spans="1:21" ht="23.25">
      <c r="A110" s="1"/>
      <c r="B110" s="39"/>
      <c r="C110" s="39"/>
      <c r="D110" s="39"/>
      <c r="E110" s="39"/>
      <c r="F110" s="39"/>
      <c r="G110" s="44" t="s">
        <v>65</v>
      </c>
      <c r="H110" s="41"/>
      <c r="I110" s="41" t="s">
        <v>66</v>
      </c>
      <c r="J110" s="42"/>
      <c r="K110" s="43"/>
      <c r="L110" s="43"/>
      <c r="M110" s="61"/>
      <c r="N110" s="61"/>
      <c r="O110" s="61"/>
      <c r="P110" s="66"/>
      <c r="Q110" s="67"/>
      <c r="R110" s="82"/>
      <c r="S110" s="69"/>
      <c r="T110" s="69"/>
      <c r="U110" s="1"/>
    </row>
    <row r="111" spans="1:21" ht="23.25">
      <c r="A111" s="1"/>
      <c r="B111" s="39"/>
      <c r="C111" s="39"/>
      <c r="D111" s="39"/>
      <c r="E111" s="39"/>
      <c r="F111" s="39"/>
      <c r="G111" s="39"/>
      <c r="H111" s="40"/>
      <c r="I111" s="41" t="s">
        <v>67</v>
      </c>
      <c r="J111" s="42"/>
      <c r="K111" s="43"/>
      <c r="L111" s="43"/>
      <c r="M111" s="62"/>
      <c r="N111" s="62"/>
      <c r="O111" s="62"/>
      <c r="P111" s="66"/>
      <c r="Q111" s="67"/>
      <c r="R111" s="82">
        <v>39045.4</v>
      </c>
      <c r="S111" s="69">
        <v>42685.7</v>
      </c>
      <c r="T111" s="69">
        <f>S111/R111*100</f>
        <v>109.32324934563353</v>
      </c>
      <c r="U111" s="1"/>
    </row>
    <row r="112" spans="1:21" ht="23.25">
      <c r="A112" s="1"/>
      <c r="B112" s="39"/>
      <c r="C112" s="39"/>
      <c r="D112" s="39"/>
      <c r="E112" s="39"/>
      <c r="F112" s="39"/>
      <c r="G112" s="39"/>
      <c r="H112" s="40"/>
      <c r="I112" s="41"/>
      <c r="J112" s="42"/>
      <c r="K112" s="43"/>
      <c r="L112" s="43"/>
      <c r="M112" s="61"/>
      <c r="N112" s="61"/>
      <c r="O112" s="61"/>
      <c r="P112" s="66"/>
      <c r="Q112" s="67"/>
      <c r="R112" s="68"/>
      <c r="S112" s="68"/>
      <c r="T112" s="68"/>
      <c r="U112" s="1"/>
    </row>
    <row r="113" spans="1:21" ht="23.25">
      <c r="A113" s="1"/>
      <c r="B113" s="39"/>
      <c r="C113" s="44"/>
      <c r="D113" s="44"/>
      <c r="E113" s="44"/>
      <c r="F113" s="44"/>
      <c r="G113" s="39"/>
      <c r="H113" s="40"/>
      <c r="I113" s="41" t="s">
        <v>95</v>
      </c>
      <c r="J113" s="42"/>
      <c r="K113" s="43" t="s">
        <v>96</v>
      </c>
      <c r="L113" s="43"/>
      <c r="M113" s="62"/>
      <c r="N113" s="62"/>
      <c r="O113" s="62"/>
      <c r="P113" s="66"/>
      <c r="Q113" s="67"/>
      <c r="R113" s="82"/>
      <c r="S113" s="69"/>
      <c r="T113" s="69"/>
      <c r="U113" s="1"/>
    </row>
    <row r="114" spans="1:21" ht="23.25">
      <c r="A114" s="1"/>
      <c r="B114" s="39"/>
      <c r="C114" s="39"/>
      <c r="D114" s="39"/>
      <c r="E114" s="39"/>
      <c r="F114" s="39"/>
      <c r="G114" s="39"/>
      <c r="H114" s="40"/>
      <c r="I114" s="41" t="s">
        <v>97</v>
      </c>
      <c r="J114" s="42"/>
      <c r="K114" s="43" t="s">
        <v>98</v>
      </c>
      <c r="L114" s="43"/>
      <c r="M114" s="61"/>
      <c r="N114" s="61"/>
      <c r="O114" s="61"/>
      <c r="P114" s="66"/>
      <c r="Q114" s="67"/>
      <c r="R114" s="68"/>
      <c r="S114" s="68"/>
      <c r="T114" s="68"/>
      <c r="U114" s="1"/>
    </row>
    <row r="115" spans="1:21" ht="23.25">
      <c r="A115" s="1"/>
      <c r="B115" s="39"/>
      <c r="C115" s="44"/>
      <c r="D115" s="44"/>
      <c r="E115" s="44"/>
      <c r="F115" s="44"/>
      <c r="G115" s="39"/>
      <c r="H115" s="40"/>
      <c r="I115" s="41"/>
      <c r="J115" s="42"/>
      <c r="K115" s="43" t="s">
        <v>99</v>
      </c>
      <c r="L115" s="43"/>
      <c r="M115" s="62"/>
      <c r="N115" s="62"/>
      <c r="O115" s="62"/>
      <c r="P115" s="66"/>
      <c r="Q115" s="67"/>
      <c r="R115" s="82"/>
      <c r="S115" s="69"/>
      <c r="T115" s="69"/>
      <c r="U115" s="1"/>
    </row>
    <row r="116" spans="1:21" ht="23.25">
      <c r="A116" s="1"/>
      <c r="B116" s="39"/>
      <c r="C116" s="39"/>
      <c r="D116" s="39"/>
      <c r="E116" s="39"/>
      <c r="F116" s="39"/>
      <c r="G116" s="39"/>
      <c r="H116" s="40"/>
      <c r="I116" s="41"/>
      <c r="J116" s="42"/>
      <c r="K116" s="43" t="s">
        <v>100</v>
      </c>
      <c r="L116" s="91" t="s">
        <v>58</v>
      </c>
      <c r="M116" s="83">
        <v>100</v>
      </c>
      <c r="N116" s="83">
        <v>100</v>
      </c>
      <c r="O116" s="83">
        <f>75043.9/85608.8*100</f>
        <v>87.65909579389034</v>
      </c>
      <c r="P116" s="89">
        <f>87.7/M116*100</f>
        <v>87.7</v>
      </c>
      <c r="Q116" s="98">
        <f>87.7/N116*100</f>
        <v>87.7</v>
      </c>
      <c r="R116" s="82">
        <f>+R111</f>
        <v>39045.4</v>
      </c>
      <c r="S116" s="82">
        <f>+S111</f>
        <v>42685.7</v>
      </c>
      <c r="T116" s="69">
        <f>S116/R116*100</f>
        <v>109.32324934563353</v>
      </c>
      <c r="U116" s="1"/>
    </row>
    <row r="117" spans="1:21" ht="23.25">
      <c r="A117" s="1"/>
      <c r="B117" s="39"/>
      <c r="C117" s="39"/>
      <c r="D117" s="39"/>
      <c r="E117" s="39"/>
      <c r="F117" s="39"/>
      <c r="G117" s="39"/>
      <c r="H117" s="40"/>
      <c r="I117" s="41"/>
      <c r="J117" s="42"/>
      <c r="K117" s="43"/>
      <c r="L117" s="43"/>
      <c r="M117" s="61"/>
      <c r="N117" s="61"/>
      <c r="O117" s="61"/>
      <c r="P117" s="66"/>
      <c r="Q117" s="67"/>
      <c r="R117" s="68"/>
      <c r="S117" s="68"/>
      <c r="T117" s="68"/>
      <c r="U117" s="1"/>
    </row>
    <row r="118" spans="1:21" ht="23.25">
      <c r="A118" s="1"/>
      <c r="B118" s="39"/>
      <c r="C118" s="39"/>
      <c r="D118" s="39"/>
      <c r="E118" s="39"/>
      <c r="F118" s="39"/>
      <c r="G118" s="39"/>
      <c r="H118" s="40"/>
      <c r="I118" s="106" t="s">
        <v>101</v>
      </c>
      <c r="J118" s="42"/>
      <c r="K118" s="43"/>
      <c r="L118" s="43"/>
      <c r="M118" s="62"/>
      <c r="N118" s="62"/>
      <c r="O118" s="62"/>
      <c r="P118" s="66"/>
      <c r="Q118" s="67"/>
      <c r="R118" s="82"/>
      <c r="S118" s="69"/>
      <c r="T118" s="69"/>
      <c r="U118" s="1"/>
    </row>
    <row r="119" spans="1:21" ht="23.25">
      <c r="A119" s="1"/>
      <c r="B119" s="39"/>
      <c r="C119" s="44"/>
      <c r="D119" s="44"/>
      <c r="E119" s="44"/>
      <c r="F119" s="39"/>
      <c r="G119" s="39"/>
      <c r="H119" s="40"/>
      <c r="I119" s="106" t="s">
        <v>102</v>
      </c>
      <c r="J119" s="42"/>
      <c r="K119" s="43"/>
      <c r="L119" s="43"/>
      <c r="M119" s="62"/>
      <c r="N119" s="62"/>
      <c r="O119" s="62"/>
      <c r="P119" s="66"/>
      <c r="Q119" s="67"/>
      <c r="R119" s="107">
        <f>+R14+R32</f>
        <v>187781</v>
      </c>
      <c r="S119" s="107">
        <f>+S14+S32</f>
        <v>174707.6</v>
      </c>
      <c r="T119" s="108">
        <f>+S119/R119*100</f>
        <v>93.03795378659183</v>
      </c>
      <c r="U119" s="1"/>
    </row>
    <row r="120" spans="1:21" ht="23.25">
      <c r="A120" s="1"/>
      <c r="B120" s="39"/>
      <c r="C120" s="39"/>
      <c r="D120" s="39"/>
      <c r="E120" s="39"/>
      <c r="F120" s="39"/>
      <c r="G120" s="44"/>
      <c r="H120" s="41"/>
      <c r="I120" s="41"/>
      <c r="J120" s="42"/>
      <c r="K120" s="43"/>
      <c r="L120" s="43"/>
      <c r="M120" s="62"/>
      <c r="N120" s="62"/>
      <c r="O120" s="62"/>
      <c r="P120" s="66"/>
      <c r="Q120" s="67"/>
      <c r="R120" s="82"/>
      <c r="S120" s="69"/>
      <c r="T120" s="69"/>
      <c r="U120" s="1"/>
    </row>
    <row r="121" spans="1:21" ht="23.25">
      <c r="A121" s="1"/>
      <c r="B121" s="39"/>
      <c r="C121" s="39"/>
      <c r="D121" s="39"/>
      <c r="E121" s="39"/>
      <c r="F121" s="39"/>
      <c r="G121" s="39"/>
      <c r="H121" s="40"/>
      <c r="I121" s="106" t="s">
        <v>103</v>
      </c>
      <c r="J121" s="42"/>
      <c r="K121" s="43"/>
      <c r="L121" s="43"/>
      <c r="M121" s="61"/>
      <c r="N121" s="61"/>
      <c r="O121" s="61"/>
      <c r="P121" s="66"/>
      <c r="Q121" s="67"/>
      <c r="R121" s="109"/>
      <c r="S121" s="109"/>
      <c r="T121" s="69"/>
      <c r="U121" s="1"/>
    </row>
    <row r="122" spans="1:21" ht="23.25">
      <c r="A122" s="1"/>
      <c r="B122" s="39"/>
      <c r="C122" s="39"/>
      <c r="D122" s="39"/>
      <c r="E122" s="39"/>
      <c r="F122" s="39"/>
      <c r="G122" s="39"/>
      <c r="H122" s="40"/>
      <c r="I122" s="41" t="s">
        <v>104</v>
      </c>
      <c r="J122" s="42"/>
      <c r="K122" s="43"/>
      <c r="L122" s="43"/>
      <c r="M122" s="62"/>
      <c r="N122" s="62"/>
      <c r="O122" s="62"/>
      <c r="P122" s="66"/>
      <c r="Q122" s="67"/>
      <c r="R122" s="107">
        <f>+R119</f>
        <v>187781</v>
      </c>
      <c r="S122" s="107">
        <f>+S119</f>
        <v>174707.6</v>
      </c>
      <c r="T122" s="108">
        <f>+S122/R122*100</f>
        <v>93.03795378659183</v>
      </c>
      <c r="U122" s="1"/>
    </row>
    <row r="123" spans="1:21" ht="23.25">
      <c r="A123" s="1"/>
      <c r="B123" s="39"/>
      <c r="C123" s="44"/>
      <c r="D123" s="44"/>
      <c r="E123" s="44"/>
      <c r="F123" s="44"/>
      <c r="G123" s="39"/>
      <c r="H123" s="40"/>
      <c r="I123" s="41"/>
      <c r="J123" s="42"/>
      <c r="K123" s="43"/>
      <c r="L123" s="91"/>
      <c r="M123" s="61"/>
      <c r="N123" s="61"/>
      <c r="O123" s="61"/>
      <c r="P123" s="66"/>
      <c r="Q123" s="67"/>
      <c r="R123" s="68"/>
      <c r="S123" s="68"/>
      <c r="T123" s="68"/>
      <c r="U123" s="1"/>
    </row>
    <row r="124" spans="1:21" ht="23.25">
      <c r="A124" s="1"/>
      <c r="B124" s="39"/>
      <c r="C124" s="39"/>
      <c r="D124" s="39"/>
      <c r="E124" s="39"/>
      <c r="F124" s="39"/>
      <c r="G124" s="39"/>
      <c r="H124" s="40"/>
      <c r="I124" s="41"/>
      <c r="J124" s="42"/>
      <c r="K124" s="43"/>
      <c r="L124" s="43"/>
      <c r="M124" s="61"/>
      <c r="N124" s="61"/>
      <c r="O124" s="61"/>
      <c r="P124" s="66"/>
      <c r="Q124" s="67"/>
      <c r="R124" s="68"/>
      <c r="S124" s="68"/>
      <c r="T124" s="68"/>
      <c r="U124" s="1"/>
    </row>
    <row r="125" spans="1:21" ht="23.25">
      <c r="A125" s="1"/>
      <c r="B125" s="39"/>
      <c r="C125" s="39"/>
      <c r="D125" s="39"/>
      <c r="E125" s="39"/>
      <c r="F125" s="39"/>
      <c r="G125" s="44"/>
      <c r="H125" s="41"/>
      <c r="I125" s="41"/>
      <c r="J125" s="42"/>
      <c r="K125" s="43"/>
      <c r="L125" s="91"/>
      <c r="M125" s="62"/>
      <c r="N125" s="62"/>
      <c r="O125" s="62"/>
      <c r="P125" s="66"/>
      <c r="Q125" s="67"/>
      <c r="R125" s="82"/>
      <c r="S125" s="69"/>
      <c r="T125" s="68"/>
      <c r="U125" s="1"/>
    </row>
    <row r="126" spans="1:21" ht="23.25">
      <c r="A126" s="1"/>
      <c r="B126" s="39"/>
      <c r="C126" s="44"/>
      <c r="D126" s="44"/>
      <c r="E126" s="44"/>
      <c r="F126" s="44"/>
      <c r="G126" s="44"/>
      <c r="H126" s="41"/>
      <c r="I126" s="41"/>
      <c r="J126" s="42"/>
      <c r="K126" s="43"/>
      <c r="L126" s="43"/>
      <c r="M126" s="61"/>
      <c r="N126" s="61"/>
      <c r="O126" s="61"/>
      <c r="P126" s="66"/>
      <c r="Q126" s="67"/>
      <c r="R126" s="68"/>
      <c r="S126" s="68"/>
      <c r="T126" s="68"/>
      <c r="U126" s="1"/>
    </row>
    <row r="127" spans="1:21" ht="23.25">
      <c r="A127" s="1"/>
      <c r="B127" s="39"/>
      <c r="C127" s="44"/>
      <c r="D127" s="44"/>
      <c r="E127" s="44"/>
      <c r="F127" s="44"/>
      <c r="G127" s="44"/>
      <c r="H127" s="41"/>
      <c r="I127" s="41"/>
      <c r="J127" s="42"/>
      <c r="K127" s="43"/>
      <c r="L127" s="43"/>
      <c r="M127" s="62"/>
      <c r="N127" s="62"/>
      <c r="O127" s="62"/>
      <c r="P127" s="66"/>
      <c r="Q127" s="67"/>
      <c r="R127" s="82"/>
      <c r="S127" s="69"/>
      <c r="T127" s="69"/>
      <c r="U127" s="1"/>
    </row>
    <row r="128" spans="1:21" ht="23.25">
      <c r="A128" s="1"/>
      <c r="B128" s="39"/>
      <c r="C128" s="39"/>
      <c r="D128" s="39"/>
      <c r="E128" s="39"/>
      <c r="F128" s="39"/>
      <c r="G128" s="39"/>
      <c r="H128" s="40"/>
      <c r="I128" s="41"/>
      <c r="J128" s="42"/>
      <c r="K128" s="43"/>
      <c r="L128" s="43"/>
      <c r="M128" s="61"/>
      <c r="N128" s="61"/>
      <c r="O128" s="61"/>
      <c r="P128" s="66"/>
      <c r="Q128" s="67"/>
      <c r="R128" s="68"/>
      <c r="S128" s="68"/>
      <c r="T128" s="68"/>
      <c r="U128" s="1"/>
    </row>
    <row r="129" spans="1:21" ht="23.25">
      <c r="A129" s="1"/>
      <c r="B129" s="39"/>
      <c r="C129" s="39"/>
      <c r="D129" s="39"/>
      <c r="E129" s="39"/>
      <c r="F129" s="39"/>
      <c r="G129" s="39"/>
      <c r="H129" s="40"/>
      <c r="I129" s="41"/>
      <c r="J129" s="42"/>
      <c r="K129" s="43"/>
      <c r="L129" s="43"/>
      <c r="M129" s="61"/>
      <c r="N129" s="61"/>
      <c r="O129" s="61"/>
      <c r="P129" s="66"/>
      <c r="Q129" s="67"/>
      <c r="R129" s="68"/>
      <c r="S129" s="68"/>
      <c r="T129" s="68"/>
      <c r="U129" s="1"/>
    </row>
    <row r="130" spans="1:21" ht="23.25">
      <c r="A130" s="1"/>
      <c r="B130" s="39"/>
      <c r="C130" s="39"/>
      <c r="D130" s="39"/>
      <c r="E130" s="39"/>
      <c r="F130" s="39"/>
      <c r="G130" s="39"/>
      <c r="H130" s="40"/>
      <c r="I130" s="41"/>
      <c r="J130" s="42"/>
      <c r="K130" s="43"/>
      <c r="L130" s="91"/>
      <c r="M130" s="99"/>
      <c r="N130" s="99"/>
      <c r="O130" s="100"/>
      <c r="P130" s="87"/>
      <c r="Q130" s="101"/>
      <c r="R130" s="82"/>
      <c r="S130" s="69"/>
      <c r="T130" s="68"/>
      <c r="U130" s="1"/>
    </row>
    <row r="131" spans="1:21" ht="23.25">
      <c r="A131" s="1"/>
      <c r="B131" s="39"/>
      <c r="C131" s="39"/>
      <c r="D131" s="39"/>
      <c r="E131" s="39"/>
      <c r="F131" s="39"/>
      <c r="G131" s="39"/>
      <c r="H131" s="40"/>
      <c r="I131" s="41"/>
      <c r="J131" s="42"/>
      <c r="K131" s="43"/>
      <c r="L131" s="43"/>
      <c r="M131" s="61"/>
      <c r="N131" s="61"/>
      <c r="O131" s="61"/>
      <c r="P131" s="66"/>
      <c r="Q131" s="67"/>
      <c r="R131" s="68"/>
      <c r="S131" s="68"/>
      <c r="T131" s="68"/>
      <c r="U131" s="1"/>
    </row>
    <row r="132" spans="1:21" ht="23.25">
      <c r="A132" s="1"/>
      <c r="B132" s="39"/>
      <c r="C132" s="39"/>
      <c r="D132" s="39"/>
      <c r="E132" s="39"/>
      <c r="F132" s="39"/>
      <c r="G132" s="39"/>
      <c r="H132" s="40"/>
      <c r="I132" s="41" t="s">
        <v>105</v>
      </c>
      <c r="J132" s="42"/>
      <c r="K132" s="43"/>
      <c r="L132" s="91"/>
      <c r="M132" s="62"/>
      <c r="N132" s="62"/>
      <c r="O132" s="62"/>
      <c r="P132" s="66"/>
      <c r="Q132" s="67"/>
      <c r="R132" s="82"/>
      <c r="S132" s="69"/>
      <c r="T132" s="69"/>
      <c r="U132" s="1"/>
    </row>
    <row r="133" spans="1:21" ht="23.25">
      <c r="A133" s="1"/>
      <c r="B133" s="39"/>
      <c r="C133" s="39"/>
      <c r="D133" s="39"/>
      <c r="E133" s="39"/>
      <c r="F133" s="39"/>
      <c r="G133" s="39"/>
      <c r="H133" s="40"/>
      <c r="I133" s="41" t="s">
        <v>106</v>
      </c>
      <c r="J133" s="42"/>
      <c r="K133" s="43"/>
      <c r="L133" s="91"/>
      <c r="M133" s="62"/>
      <c r="N133" s="62"/>
      <c r="O133" s="62"/>
      <c r="P133" s="66"/>
      <c r="Q133" s="67"/>
      <c r="R133" s="82"/>
      <c r="S133" s="69"/>
      <c r="T133" s="69"/>
      <c r="U133" s="1"/>
    </row>
    <row r="134" spans="1:21" ht="23.25">
      <c r="A134" s="1"/>
      <c r="B134" s="39"/>
      <c r="C134" s="39"/>
      <c r="D134" s="39"/>
      <c r="E134" s="39"/>
      <c r="F134" s="39"/>
      <c r="G134" s="39"/>
      <c r="H134" s="40"/>
      <c r="I134" s="41"/>
      <c r="J134" s="42"/>
      <c r="K134" s="43"/>
      <c r="L134" s="43"/>
      <c r="M134" s="61"/>
      <c r="N134" s="61"/>
      <c r="O134" s="61"/>
      <c r="P134" s="66"/>
      <c r="Q134" s="67"/>
      <c r="R134" s="68"/>
      <c r="S134" s="68"/>
      <c r="T134" s="68"/>
      <c r="U134" s="1"/>
    </row>
    <row r="135" spans="1:21" ht="23.25">
      <c r="A135" s="1"/>
      <c r="B135" s="45"/>
      <c r="C135" s="45"/>
      <c r="D135" s="45"/>
      <c r="E135" s="45"/>
      <c r="F135" s="45"/>
      <c r="G135" s="45"/>
      <c r="H135" s="46"/>
      <c r="I135" s="47"/>
      <c r="J135" s="48"/>
      <c r="K135" s="49"/>
      <c r="L135" s="49"/>
      <c r="M135" s="63"/>
      <c r="N135" s="63"/>
      <c r="O135" s="63"/>
      <c r="P135" s="70"/>
      <c r="Q135" s="71"/>
      <c r="R135" s="72"/>
      <c r="S135" s="72"/>
      <c r="T135" s="72"/>
      <c r="U135" s="1"/>
    </row>
    <row r="136" spans="1:21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81" spans="1:21" ht="23.25">
      <c r="A181" t="s">
        <v>10</v>
      </c>
      <c r="U181" t="s">
        <v>10</v>
      </c>
    </row>
    <row r="63658" spans="1:21" ht="23.25">
      <c r="A63658" s="59"/>
      <c r="B63658" s="59"/>
      <c r="C63658" s="59"/>
      <c r="D63658" s="59"/>
      <c r="E63658" s="59"/>
      <c r="F63658" s="59"/>
      <c r="G63658" s="59"/>
      <c r="H63658" s="59"/>
      <c r="I63658" s="59"/>
      <c r="J63658" s="59"/>
      <c r="K63658" s="59"/>
      <c r="L63658" s="59"/>
      <c r="M63658" s="59"/>
      <c r="N63658" s="59"/>
      <c r="O63658" s="59"/>
      <c r="P63658" s="59"/>
      <c r="Q63658" s="74"/>
      <c r="R63658" s="74"/>
      <c r="S63658" s="74"/>
      <c r="T63658" s="74"/>
      <c r="U63658" s="59"/>
    </row>
    <row r="63659" spans="1:21" ht="23.25">
      <c r="A63659" s="59"/>
      <c r="B63659" s="59"/>
      <c r="C63659" s="59"/>
      <c r="D63659" s="59"/>
      <c r="E63659" s="59"/>
      <c r="F63659" s="59"/>
      <c r="G63659" s="59"/>
      <c r="H63659" s="59"/>
      <c r="I63659" s="59"/>
      <c r="J63659" s="59"/>
      <c r="K63659" s="59"/>
      <c r="L63659" s="59"/>
      <c r="M63659" s="59"/>
      <c r="N63659" s="59"/>
      <c r="O63659" s="59"/>
      <c r="P63659" s="59"/>
      <c r="Q63659" s="74"/>
      <c r="R63659" s="74"/>
      <c r="S63659" s="74"/>
      <c r="T63659" s="75"/>
      <c r="U63659" s="59"/>
    </row>
    <row r="63660" spans="1:21" ht="23.25">
      <c r="A63660" s="59"/>
      <c r="B63660" s="16"/>
      <c r="C63660" s="16"/>
      <c r="D63660" s="16"/>
      <c r="E63660" s="16"/>
      <c r="F63660" s="16"/>
      <c r="G63660" s="16"/>
      <c r="H63660" s="59"/>
      <c r="I63660" s="59"/>
      <c r="J63660" s="59"/>
      <c r="K63660" s="16"/>
      <c r="L63660" s="16"/>
      <c r="M63660" s="16"/>
      <c r="N63660" s="16"/>
      <c r="O63660" s="16"/>
      <c r="P63660" s="16"/>
      <c r="Q63660" s="16"/>
      <c r="R63660" s="76"/>
      <c r="S63660" s="16"/>
      <c r="T63660" s="16"/>
      <c r="U63660" s="59"/>
    </row>
    <row r="63661" spans="1:21" ht="23.25">
      <c r="A63661" s="59"/>
      <c r="B63661" s="16"/>
      <c r="C63661" s="16"/>
      <c r="D63661" s="16"/>
      <c r="E63661" s="16"/>
      <c r="F63661" s="16"/>
      <c r="G63661" s="16"/>
      <c r="H63661" s="59"/>
      <c r="I63661" s="59"/>
      <c r="J63661" s="59"/>
      <c r="K63661" s="76"/>
      <c r="L63661" s="16"/>
      <c r="M63661" s="16"/>
      <c r="N63661" s="16"/>
      <c r="O63661" s="16"/>
      <c r="P63661" s="16"/>
      <c r="Q63661" s="16"/>
      <c r="R63661" s="16"/>
      <c r="S63661" s="16"/>
      <c r="T63661" s="16"/>
      <c r="U63661" s="59"/>
    </row>
    <row r="63662" spans="1:21" ht="23.25">
      <c r="A63662" s="59"/>
      <c r="B63662" s="16"/>
      <c r="C63662" s="16"/>
      <c r="D63662" s="16"/>
      <c r="E63662" s="16"/>
      <c r="F63662" s="16"/>
      <c r="G63662" s="16"/>
      <c r="H63662" s="59"/>
      <c r="I63662" s="30"/>
      <c r="J63662" s="59"/>
      <c r="K63662" s="16"/>
      <c r="L63662" s="16"/>
      <c r="M63662" s="59"/>
      <c r="N63662" s="59"/>
      <c r="O63662" s="59"/>
      <c r="P63662" s="16"/>
      <c r="Q63662" s="16"/>
      <c r="R63662" s="16"/>
      <c r="S63662" s="16"/>
      <c r="T63662" s="16"/>
      <c r="U63662" s="59"/>
    </row>
    <row r="63663" spans="1:21" ht="23.25">
      <c r="A63663" s="59"/>
      <c r="B63663" s="59"/>
      <c r="C63663" s="59"/>
      <c r="D63663" s="59"/>
      <c r="E63663" s="59"/>
      <c r="F63663" s="59"/>
      <c r="G63663" s="59"/>
      <c r="H63663" s="59"/>
      <c r="I63663" s="30"/>
      <c r="J63663" s="59"/>
      <c r="K63663" s="30"/>
      <c r="L63663" s="30"/>
      <c r="M63663" s="30"/>
      <c r="N63663" s="30"/>
      <c r="O63663" s="30"/>
      <c r="P63663" s="16"/>
      <c r="Q63663" s="16"/>
      <c r="R63663" s="59"/>
      <c r="S63663" s="59"/>
      <c r="T63663" s="16"/>
      <c r="U63663" s="59"/>
    </row>
    <row r="63664" spans="1:21" ht="23.25">
      <c r="A63664" s="59"/>
      <c r="B63664" s="30"/>
      <c r="C63664" s="30"/>
      <c r="D63664" s="30"/>
      <c r="E63664" s="30"/>
      <c r="F63664" s="30"/>
      <c r="G63664" s="30"/>
      <c r="H63664" s="59"/>
      <c r="I63664" s="59"/>
      <c r="J63664" s="59"/>
      <c r="K63664" s="30"/>
      <c r="L63664" s="30"/>
      <c r="M63664" s="30"/>
      <c r="N63664" s="30"/>
      <c r="O63664" s="30"/>
      <c r="P63664" s="30"/>
      <c r="Q63664" s="30"/>
      <c r="R63664" s="30"/>
      <c r="S63664" s="30"/>
      <c r="T63664" s="16"/>
      <c r="U63664" s="59"/>
    </row>
    <row r="63665" spans="1:21" ht="23.25">
      <c r="A63665" s="59"/>
      <c r="B63665" s="59"/>
      <c r="C63665" s="59"/>
      <c r="D63665" s="59"/>
      <c r="E63665" s="59"/>
      <c r="F63665" s="59"/>
      <c r="G63665" s="59"/>
      <c r="H63665" s="59"/>
      <c r="I63665" s="59"/>
      <c r="J63665" s="59"/>
      <c r="K63665" s="30"/>
      <c r="L63665" s="16"/>
      <c r="M63665" s="16"/>
      <c r="N63665" s="16"/>
      <c r="O63665" s="16"/>
      <c r="P63665" s="30"/>
      <c r="Q63665" s="30"/>
      <c r="R63665" s="59"/>
      <c r="S63665" s="59"/>
      <c r="T63665" s="16"/>
      <c r="U63665" s="59"/>
    </row>
    <row r="63666" spans="1:21" ht="23.25">
      <c r="A63666" s="59"/>
      <c r="B63666" s="77"/>
      <c r="C63666" s="77"/>
      <c r="D63666" s="77"/>
      <c r="E63666" s="77"/>
      <c r="F63666" s="77"/>
      <c r="G63666" s="77"/>
      <c r="H63666" s="78"/>
      <c r="I63666" s="78"/>
      <c r="J63666" s="78"/>
      <c r="K63666" s="79"/>
      <c r="L63666" s="80"/>
      <c r="M63666" s="81"/>
      <c r="N63666" s="81"/>
      <c r="O63666" s="81"/>
      <c r="P63666" s="66"/>
      <c r="Q63666" s="66"/>
      <c r="R63666" s="66"/>
      <c r="S63666" s="66"/>
      <c r="T63666" s="66"/>
      <c r="U63666" s="59"/>
    </row>
    <row r="63667" spans="1:21" ht="23.25">
      <c r="A63667" s="59"/>
      <c r="B63667" s="77"/>
      <c r="C63667" s="77"/>
      <c r="D63667" s="77"/>
      <c r="E63667" s="77"/>
      <c r="F63667" s="77"/>
      <c r="G63667" s="77"/>
      <c r="H63667" s="78"/>
      <c r="I63667" s="78"/>
      <c r="J63667" s="78"/>
      <c r="K63667" s="79"/>
      <c r="L63667" s="80"/>
      <c r="M63667" s="81"/>
      <c r="N63667" s="81"/>
      <c r="O63667" s="81"/>
      <c r="P63667" s="66"/>
      <c r="Q63667" s="66"/>
      <c r="R63667" s="66"/>
      <c r="S63667" s="66"/>
      <c r="T63667" s="66"/>
      <c r="U63667" s="59"/>
    </row>
    <row r="63668" spans="1:21" ht="23.25">
      <c r="A63668" s="59"/>
      <c r="B63668" s="77"/>
      <c r="C63668" s="77"/>
      <c r="D63668" s="77"/>
      <c r="E63668" s="77"/>
      <c r="F63668" s="77"/>
      <c r="G63668" s="77"/>
      <c r="H63668" s="78"/>
      <c r="I63668" s="78"/>
      <c r="J63668" s="78"/>
      <c r="K63668" s="79"/>
      <c r="L63668" s="80"/>
      <c r="M63668" s="81"/>
      <c r="N63668" s="81"/>
      <c r="O63668" s="81"/>
      <c r="P63668" s="66"/>
      <c r="Q63668" s="66"/>
      <c r="R63668" s="66"/>
      <c r="S63668" s="66"/>
      <c r="T63668" s="66"/>
      <c r="U63668" s="59"/>
    </row>
    <row r="63669" spans="1:21" ht="23.25">
      <c r="A63669" s="59"/>
      <c r="B63669" s="77"/>
      <c r="C63669" s="77"/>
      <c r="D63669" s="77"/>
      <c r="E63669" s="77"/>
      <c r="F63669" s="77"/>
      <c r="G63669" s="77"/>
      <c r="H63669" s="78"/>
      <c r="I63669" s="78"/>
      <c r="J63669" s="78"/>
      <c r="K63669" s="79"/>
      <c r="L63669" s="80"/>
      <c r="M63669" s="80"/>
      <c r="N63669" s="80"/>
      <c r="O63669" s="80"/>
      <c r="P63669" s="66"/>
      <c r="Q63669" s="66"/>
      <c r="R63669" s="74"/>
      <c r="S63669" s="74"/>
      <c r="T63669" s="74"/>
      <c r="U63669" s="59"/>
    </row>
    <row r="63670" spans="1:21" ht="23.25">
      <c r="A63670" s="59"/>
      <c r="B63670" s="77"/>
      <c r="C63670" s="77"/>
      <c r="D63670" s="77"/>
      <c r="E63670" s="77"/>
      <c r="F63670" s="77"/>
      <c r="G63670" s="77"/>
      <c r="H63670" s="78"/>
      <c r="I63670" s="78"/>
      <c r="J63670" s="78"/>
      <c r="K63670" s="79"/>
      <c r="L63670" s="80"/>
      <c r="M63670" s="81"/>
      <c r="N63670" s="81"/>
      <c r="O63670" s="81"/>
      <c r="P63670" s="66"/>
      <c r="Q63670" s="66"/>
      <c r="R63670" s="66"/>
      <c r="S63670" s="66"/>
      <c r="T63670" s="66"/>
      <c r="U63670" s="59"/>
    </row>
    <row r="63671" spans="1:21" ht="23.25">
      <c r="A63671" s="59"/>
      <c r="B63671" s="77"/>
      <c r="C63671" s="77"/>
      <c r="D63671" s="77"/>
      <c r="E63671" s="77"/>
      <c r="F63671" s="77"/>
      <c r="G63671" s="77"/>
      <c r="H63671" s="78"/>
      <c r="I63671" s="78"/>
      <c r="J63671" s="78"/>
      <c r="K63671" s="79"/>
      <c r="L63671" s="80"/>
      <c r="M63671" s="80"/>
      <c r="N63671" s="80"/>
      <c r="O63671" s="80"/>
      <c r="P63671" s="66"/>
      <c r="Q63671" s="66"/>
      <c r="R63671" s="74"/>
      <c r="S63671" s="74"/>
      <c r="T63671" s="74"/>
      <c r="U63671" s="59"/>
    </row>
    <row r="63672" spans="1:21" ht="23.25">
      <c r="A63672" s="59"/>
      <c r="B63672" s="77"/>
      <c r="C63672" s="77"/>
      <c r="D63672" s="77"/>
      <c r="E63672" s="77"/>
      <c r="F63672" s="77"/>
      <c r="G63672" s="77"/>
      <c r="H63672" s="78"/>
      <c r="I63672" s="78"/>
      <c r="J63672" s="78"/>
      <c r="K63672" s="79"/>
      <c r="L63672" s="80"/>
      <c r="M63672" s="80"/>
      <c r="N63672" s="80"/>
      <c r="O63672" s="80"/>
      <c r="P63672" s="66"/>
      <c r="Q63672" s="66"/>
      <c r="R63672" s="74"/>
      <c r="S63672" s="74"/>
      <c r="T63672" s="74"/>
      <c r="U63672" s="59"/>
    </row>
    <row r="63673" spans="1:21" ht="23.25">
      <c r="A63673" s="59"/>
      <c r="B63673" s="77"/>
      <c r="C63673" s="77"/>
      <c r="D63673" s="77"/>
      <c r="E63673" s="77"/>
      <c r="F63673" s="77"/>
      <c r="G63673" s="77"/>
      <c r="H63673" s="78"/>
      <c r="I63673" s="78"/>
      <c r="J63673" s="78"/>
      <c r="K63673" s="79"/>
      <c r="L63673" s="80"/>
      <c r="M63673" s="80"/>
      <c r="N63673" s="80"/>
      <c r="O63673" s="80"/>
      <c r="P63673" s="66"/>
      <c r="Q63673" s="66"/>
      <c r="R63673" s="74"/>
      <c r="S63673" s="74"/>
      <c r="T63673" s="74"/>
      <c r="U63673" s="59"/>
    </row>
    <row r="63674" spans="1:21" ht="23.25">
      <c r="A63674" s="59"/>
      <c r="B63674" s="77"/>
      <c r="C63674" s="77"/>
      <c r="D63674" s="77"/>
      <c r="E63674" s="77"/>
      <c r="F63674" s="77"/>
      <c r="G63674" s="77"/>
      <c r="H63674" s="78"/>
      <c r="I63674" s="78"/>
      <c r="J63674" s="78"/>
      <c r="K63674" s="79"/>
      <c r="L63674" s="80"/>
      <c r="M63674" s="80"/>
      <c r="N63674" s="80"/>
      <c r="O63674" s="80"/>
      <c r="P63674" s="66"/>
      <c r="Q63674" s="66"/>
      <c r="R63674" s="74"/>
      <c r="S63674" s="74"/>
      <c r="T63674" s="74"/>
      <c r="U63674" s="59"/>
    </row>
    <row r="63675" spans="1:21" ht="23.25">
      <c r="A63675" s="59"/>
      <c r="B63675" s="77"/>
      <c r="C63675" s="77"/>
      <c r="D63675" s="77"/>
      <c r="E63675" s="77"/>
      <c r="F63675" s="77"/>
      <c r="G63675" s="77"/>
      <c r="H63675" s="78"/>
      <c r="I63675" s="78"/>
      <c r="J63675" s="78"/>
      <c r="K63675" s="79"/>
      <c r="L63675" s="80"/>
      <c r="M63675" s="80"/>
      <c r="N63675" s="80"/>
      <c r="O63675" s="80"/>
      <c r="P63675" s="66"/>
      <c r="Q63675" s="66"/>
      <c r="R63675" s="74"/>
      <c r="S63675" s="74"/>
      <c r="T63675" s="74"/>
      <c r="U63675" s="59"/>
    </row>
    <row r="63676" spans="1:21" ht="23.25">
      <c r="A63676" s="59"/>
      <c r="B63676" s="77"/>
      <c r="C63676" s="77"/>
      <c r="D63676" s="77"/>
      <c r="E63676" s="77"/>
      <c r="F63676" s="77"/>
      <c r="G63676" s="77"/>
      <c r="H63676" s="78"/>
      <c r="I63676" s="78"/>
      <c r="J63676" s="78"/>
      <c r="K63676" s="79"/>
      <c r="L63676" s="80"/>
      <c r="M63676" s="80"/>
      <c r="N63676" s="80"/>
      <c r="O63676" s="80"/>
      <c r="P63676" s="66"/>
      <c r="Q63676" s="66"/>
      <c r="R63676" s="74"/>
      <c r="S63676" s="74"/>
      <c r="T63676" s="74"/>
      <c r="U63676" s="59"/>
    </row>
    <row r="63677" spans="1:21" ht="23.25">
      <c r="A63677" s="59"/>
      <c r="B63677" s="77"/>
      <c r="C63677" s="77"/>
      <c r="D63677" s="77"/>
      <c r="E63677" s="77"/>
      <c r="F63677" s="77"/>
      <c r="G63677" s="77"/>
      <c r="H63677" s="78"/>
      <c r="I63677" s="78"/>
      <c r="J63677" s="78"/>
      <c r="K63677" s="79"/>
      <c r="L63677" s="80"/>
      <c r="M63677" s="80"/>
      <c r="N63677" s="80"/>
      <c r="O63677" s="80"/>
      <c r="P63677" s="66"/>
      <c r="Q63677" s="66"/>
      <c r="R63677" s="74"/>
      <c r="S63677" s="74"/>
      <c r="T63677" s="74"/>
      <c r="U63677" s="59"/>
    </row>
    <row r="63678" spans="1:21" ht="23.25">
      <c r="A63678" s="59"/>
      <c r="B63678" s="77"/>
      <c r="C63678" s="77"/>
      <c r="D63678" s="77"/>
      <c r="E63678" s="77"/>
      <c r="F63678" s="77"/>
      <c r="G63678" s="77"/>
      <c r="H63678" s="78"/>
      <c r="I63678" s="78"/>
      <c r="J63678" s="78"/>
      <c r="K63678" s="79"/>
      <c r="L63678" s="80"/>
      <c r="M63678" s="80"/>
      <c r="N63678" s="80"/>
      <c r="O63678" s="80"/>
      <c r="P63678" s="66"/>
      <c r="Q63678" s="66"/>
      <c r="R63678" s="74"/>
      <c r="S63678" s="74"/>
      <c r="T63678" s="74"/>
      <c r="U63678" s="59"/>
    </row>
    <row r="63679" spans="1:21" ht="23.25">
      <c r="A63679" s="59"/>
      <c r="B63679" s="77"/>
      <c r="C63679" s="77"/>
      <c r="D63679" s="77"/>
      <c r="E63679" s="77"/>
      <c r="F63679" s="77"/>
      <c r="G63679" s="77"/>
      <c r="H63679" s="78"/>
      <c r="I63679" s="78"/>
      <c r="J63679" s="78"/>
      <c r="K63679" s="79"/>
      <c r="L63679" s="80"/>
      <c r="M63679" s="81"/>
      <c r="N63679" s="81"/>
      <c r="O63679" s="81"/>
      <c r="P63679" s="66"/>
      <c r="Q63679" s="66"/>
      <c r="R63679" s="66"/>
      <c r="S63679" s="66"/>
      <c r="T63679" s="66"/>
      <c r="U63679" s="59"/>
    </row>
    <row r="63680" spans="1:21" ht="23.25">
      <c r="A63680" s="59"/>
      <c r="B63680" s="77"/>
      <c r="C63680" s="77"/>
      <c r="D63680" s="77"/>
      <c r="E63680" s="77"/>
      <c r="F63680" s="77"/>
      <c r="G63680" s="77"/>
      <c r="H63680" s="78"/>
      <c r="I63680" s="78"/>
      <c r="J63680" s="78"/>
      <c r="K63680" s="79"/>
      <c r="L63680" s="80"/>
      <c r="M63680" s="80"/>
      <c r="N63680" s="80"/>
      <c r="O63680" s="80"/>
      <c r="P63680" s="66"/>
      <c r="Q63680" s="66"/>
      <c r="R63680" s="74"/>
      <c r="S63680" s="74"/>
      <c r="T63680" s="74"/>
      <c r="U63680" s="59"/>
    </row>
    <row r="63681" spans="1:21" ht="23.25">
      <c r="A63681" s="59"/>
      <c r="B63681" s="77"/>
      <c r="C63681" s="77"/>
      <c r="D63681" s="77"/>
      <c r="E63681" s="77"/>
      <c r="F63681" s="77"/>
      <c r="G63681" s="77"/>
      <c r="H63681" s="78"/>
      <c r="I63681" s="78"/>
      <c r="J63681" s="78"/>
      <c r="K63681" s="79"/>
      <c r="L63681" s="80"/>
      <c r="M63681" s="81"/>
      <c r="N63681" s="81"/>
      <c r="O63681" s="81"/>
      <c r="P63681" s="66"/>
      <c r="Q63681" s="66"/>
      <c r="R63681" s="74"/>
      <c r="S63681" s="74"/>
      <c r="T63681" s="74"/>
      <c r="U63681" s="59"/>
    </row>
    <row r="63682" spans="1:21" ht="23.25">
      <c r="A63682" s="59"/>
      <c r="B63682" s="77"/>
      <c r="C63682" s="77"/>
      <c r="D63682" s="77"/>
      <c r="E63682" s="77"/>
      <c r="F63682" s="77"/>
      <c r="G63682" s="77"/>
      <c r="H63682" s="78"/>
      <c r="I63682" s="78"/>
      <c r="J63682" s="78"/>
      <c r="K63682" s="79"/>
      <c r="L63682" s="80"/>
      <c r="M63682" s="80"/>
      <c r="N63682" s="80"/>
      <c r="O63682" s="80"/>
      <c r="P63682" s="66"/>
      <c r="Q63682" s="66"/>
      <c r="R63682" s="66"/>
      <c r="S63682" s="66"/>
      <c r="T63682" s="66"/>
      <c r="U63682" s="59"/>
    </row>
    <row r="63683" spans="1:21" ht="23.25">
      <c r="A63683" s="59"/>
      <c r="B63683" s="77"/>
      <c r="C63683" s="77"/>
      <c r="D63683" s="77"/>
      <c r="E63683" s="77"/>
      <c r="F63683" s="77"/>
      <c r="G63683" s="77"/>
      <c r="H63683" s="78"/>
      <c r="I63683" s="78"/>
      <c r="J63683" s="78"/>
      <c r="K63683" s="79"/>
      <c r="L63683" s="80"/>
      <c r="M63683" s="80"/>
      <c r="N63683" s="80"/>
      <c r="O63683" s="80"/>
      <c r="P63683" s="66"/>
      <c r="Q63683" s="66"/>
      <c r="R63683" s="74"/>
      <c r="S63683" s="74"/>
      <c r="T63683" s="74"/>
      <c r="U63683" s="59"/>
    </row>
    <row r="63684" spans="1:21" ht="23.25">
      <c r="A63684" s="59"/>
      <c r="B63684" s="77"/>
      <c r="C63684" s="77"/>
      <c r="D63684" s="77"/>
      <c r="E63684" s="77"/>
      <c r="F63684" s="77"/>
      <c r="G63684" s="77"/>
      <c r="H63684" s="78"/>
      <c r="I63684" s="78"/>
      <c r="J63684" s="78"/>
      <c r="K63684" s="79"/>
      <c r="L63684" s="80"/>
      <c r="M63684" s="81"/>
      <c r="N63684" s="81"/>
      <c r="O63684" s="81"/>
      <c r="P63684" s="66"/>
      <c r="Q63684" s="66"/>
      <c r="R63684" s="66"/>
      <c r="S63684" s="66"/>
      <c r="T63684" s="66"/>
      <c r="U63684" s="59"/>
    </row>
    <row r="63685" spans="1:21" ht="23.25">
      <c r="A63685" s="59"/>
      <c r="B63685" s="77"/>
      <c r="C63685" s="77"/>
      <c r="D63685" s="77"/>
      <c r="E63685" s="77"/>
      <c r="F63685" s="77"/>
      <c r="G63685" s="77"/>
      <c r="H63685" s="78"/>
      <c r="I63685" s="78"/>
      <c r="J63685" s="78"/>
      <c r="K63685" s="79"/>
      <c r="L63685" s="80"/>
      <c r="M63685" s="81"/>
      <c r="N63685" s="81"/>
      <c r="O63685" s="81"/>
      <c r="P63685" s="66"/>
      <c r="Q63685" s="66"/>
      <c r="R63685" s="66"/>
      <c r="S63685" s="66"/>
      <c r="T63685" s="66"/>
      <c r="U63685" s="59"/>
    </row>
    <row r="63686" spans="1:21" ht="23.25">
      <c r="A63686" s="59"/>
      <c r="B63686" s="77"/>
      <c r="C63686" s="77"/>
      <c r="D63686" s="77"/>
      <c r="E63686" s="77"/>
      <c r="F63686" s="77"/>
      <c r="G63686" s="77"/>
      <c r="H63686" s="78"/>
      <c r="I63686" s="78"/>
      <c r="J63686" s="78"/>
      <c r="K63686" s="79"/>
      <c r="L63686" s="80"/>
      <c r="M63686" s="80"/>
      <c r="N63686" s="80"/>
      <c r="O63686" s="80"/>
      <c r="P63686" s="66"/>
      <c r="Q63686" s="66"/>
      <c r="R63686" s="74"/>
      <c r="S63686" s="74"/>
      <c r="T63686" s="74"/>
      <c r="U63686" s="59"/>
    </row>
    <row r="63687" spans="1:21" ht="23.25">
      <c r="A63687" s="59"/>
      <c r="B63687" s="77"/>
      <c r="C63687" s="77"/>
      <c r="D63687" s="77"/>
      <c r="E63687" s="77"/>
      <c r="F63687" s="77"/>
      <c r="G63687" s="77"/>
      <c r="H63687" s="78"/>
      <c r="I63687" s="78"/>
      <c r="J63687" s="78"/>
      <c r="K63687" s="79"/>
      <c r="L63687" s="80"/>
      <c r="M63687" s="81"/>
      <c r="N63687" s="81"/>
      <c r="O63687" s="81"/>
      <c r="P63687" s="66"/>
      <c r="Q63687" s="66"/>
      <c r="R63687" s="66"/>
      <c r="S63687" s="66"/>
      <c r="T63687" s="66"/>
      <c r="U63687" s="59"/>
    </row>
    <row r="63688" spans="1:21" ht="23.25">
      <c r="A63688" s="59"/>
      <c r="B63688" s="77"/>
      <c r="C63688" s="77"/>
      <c r="D63688" s="77"/>
      <c r="E63688" s="77"/>
      <c r="F63688" s="77"/>
      <c r="G63688" s="77"/>
      <c r="H63688" s="78"/>
      <c r="I63688" s="78"/>
      <c r="J63688" s="78"/>
      <c r="K63688" s="79"/>
      <c r="L63688" s="80"/>
      <c r="M63688" s="81"/>
      <c r="N63688" s="81"/>
      <c r="O63688" s="81"/>
      <c r="P63688" s="66"/>
      <c r="Q63688" s="66"/>
      <c r="R63688" s="66"/>
      <c r="S63688" s="66"/>
      <c r="T63688" s="66"/>
      <c r="U63688" s="59"/>
    </row>
    <row r="63689" spans="1:21" ht="23.25">
      <c r="A63689" s="59"/>
      <c r="B63689" s="77"/>
      <c r="C63689" s="77"/>
      <c r="D63689" s="77"/>
      <c r="E63689" s="77"/>
      <c r="F63689" s="77"/>
      <c r="G63689" s="77"/>
      <c r="H63689" s="78"/>
      <c r="I63689" s="78"/>
      <c r="J63689" s="78"/>
      <c r="K63689" s="79"/>
      <c r="L63689" s="80"/>
      <c r="M63689" s="81"/>
      <c r="N63689" s="81"/>
      <c r="O63689" s="81"/>
      <c r="P63689" s="66"/>
      <c r="Q63689" s="66"/>
      <c r="R63689" s="66"/>
      <c r="S63689" s="66"/>
      <c r="T63689" s="66"/>
      <c r="U63689" s="59"/>
    </row>
    <row r="63690" spans="1:21" ht="23.25">
      <c r="A63690" s="59"/>
      <c r="B63690" s="77"/>
      <c r="C63690" s="77"/>
      <c r="D63690" s="77"/>
      <c r="E63690" s="77"/>
      <c r="F63690" s="77"/>
      <c r="G63690" s="77"/>
      <c r="H63690" s="78"/>
      <c r="I63690" s="78"/>
      <c r="J63690" s="78"/>
      <c r="K63690" s="79"/>
      <c r="L63690" s="80"/>
      <c r="M63690" s="80"/>
      <c r="N63690" s="80"/>
      <c r="O63690" s="80"/>
      <c r="P63690" s="66"/>
      <c r="Q63690" s="66"/>
      <c r="R63690" s="74"/>
      <c r="S63690" s="74"/>
      <c r="T63690" s="74"/>
      <c r="U63690" s="59"/>
    </row>
    <row r="63691" spans="1:21" ht="23.25">
      <c r="A63691" s="59"/>
      <c r="B63691" s="77"/>
      <c r="C63691" s="77"/>
      <c r="D63691" s="77"/>
      <c r="E63691" s="77"/>
      <c r="F63691" s="77"/>
      <c r="G63691" s="77"/>
      <c r="H63691" s="78"/>
      <c r="I63691" s="78"/>
      <c r="J63691" s="78"/>
      <c r="K63691" s="79"/>
      <c r="L63691" s="80"/>
      <c r="M63691" s="81"/>
      <c r="N63691" s="81"/>
      <c r="O63691" s="81"/>
      <c r="P63691" s="66"/>
      <c r="Q63691" s="66"/>
      <c r="R63691" s="66"/>
      <c r="S63691" s="66"/>
      <c r="T63691" s="66"/>
      <c r="U63691" s="59"/>
    </row>
    <row r="63692" spans="1:21" ht="23.25">
      <c r="A63692" s="59"/>
      <c r="B63692" s="77"/>
      <c r="C63692" s="77"/>
      <c r="D63692" s="77"/>
      <c r="E63692" s="77"/>
      <c r="F63692" s="77"/>
      <c r="G63692" s="77"/>
      <c r="H63692" s="78"/>
      <c r="I63692" s="78"/>
      <c r="J63692" s="78"/>
      <c r="K63692" s="79"/>
      <c r="L63692" s="80"/>
      <c r="M63692" s="80"/>
      <c r="N63692" s="80"/>
      <c r="O63692" s="80"/>
      <c r="P63692" s="66"/>
      <c r="Q63692" s="66"/>
      <c r="R63692" s="74"/>
      <c r="S63692" s="74"/>
      <c r="T63692" s="74"/>
      <c r="U63692" s="59"/>
    </row>
    <row r="63693" spans="1:21" ht="23.25">
      <c r="A63693" s="59"/>
      <c r="B63693" s="77"/>
      <c r="C63693" s="77"/>
      <c r="D63693" s="77"/>
      <c r="E63693" s="77"/>
      <c r="F63693" s="77"/>
      <c r="G63693" s="77"/>
      <c r="H63693" s="78"/>
      <c r="I63693" s="78"/>
      <c r="J63693" s="78"/>
      <c r="K63693" s="79"/>
      <c r="L63693" s="80"/>
      <c r="M63693" s="81"/>
      <c r="N63693" s="81"/>
      <c r="O63693" s="81"/>
      <c r="P63693" s="66"/>
      <c r="Q63693" s="66"/>
      <c r="R63693" s="66"/>
      <c r="S63693" s="66"/>
      <c r="T63693" s="66"/>
      <c r="U63693" s="59"/>
    </row>
    <row r="63694" spans="1:21" ht="23.25">
      <c r="A63694" s="59"/>
      <c r="B63694" s="77"/>
      <c r="C63694" s="77"/>
      <c r="D63694" s="77"/>
      <c r="E63694" s="77"/>
      <c r="F63694" s="77"/>
      <c r="G63694" s="77"/>
      <c r="H63694" s="78"/>
      <c r="I63694" s="78"/>
      <c r="J63694" s="78"/>
      <c r="K63694" s="79"/>
      <c r="L63694" s="80"/>
      <c r="M63694" s="80"/>
      <c r="N63694" s="80"/>
      <c r="O63694" s="80"/>
      <c r="P63694" s="66"/>
      <c r="Q63694" s="66"/>
      <c r="R63694" s="74"/>
      <c r="S63694" s="74"/>
      <c r="T63694" s="74"/>
      <c r="U63694" s="59"/>
    </row>
    <row r="63695" spans="1:21" ht="23.25">
      <c r="A63695" s="59"/>
      <c r="B63695" s="77"/>
      <c r="C63695" s="77"/>
      <c r="D63695" s="77"/>
      <c r="E63695" s="77"/>
      <c r="F63695" s="77"/>
      <c r="G63695" s="77"/>
      <c r="H63695" s="78"/>
      <c r="I63695" s="78"/>
      <c r="J63695" s="78"/>
      <c r="K63695" s="79"/>
      <c r="L63695" s="80"/>
      <c r="M63695" s="81"/>
      <c r="N63695" s="81"/>
      <c r="O63695" s="81"/>
      <c r="P63695" s="66"/>
      <c r="Q63695" s="66"/>
      <c r="R63695" s="66"/>
      <c r="S63695" s="66"/>
      <c r="T63695" s="66"/>
      <c r="U63695" s="59"/>
    </row>
    <row r="63696" spans="1:21" ht="23.25">
      <c r="A63696" s="59"/>
      <c r="B63696" s="77"/>
      <c r="C63696" s="77"/>
      <c r="D63696" s="77"/>
      <c r="E63696" s="77"/>
      <c r="F63696" s="77"/>
      <c r="G63696" s="77"/>
      <c r="H63696" s="78"/>
      <c r="I63696" s="78"/>
      <c r="J63696" s="78"/>
      <c r="K63696" s="79"/>
      <c r="L63696" s="80"/>
      <c r="M63696" s="81"/>
      <c r="N63696" s="81"/>
      <c r="O63696" s="81"/>
      <c r="P63696" s="66"/>
      <c r="Q63696" s="66"/>
      <c r="R63696" s="66"/>
      <c r="S63696" s="66"/>
      <c r="T63696" s="66"/>
      <c r="U63696" s="59"/>
    </row>
    <row r="63697" spans="1:21" ht="23.25">
      <c r="A63697" s="59"/>
      <c r="B63697" s="77"/>
      <c r="C63697" s="77"/>
      <c r="D63697" s="77"/>
      <c r="E63697" s="77"/>
      <c r="F63697" s="77"/>
      <c r="G63697" s="77"/>
      <c r="H63697" s="78"/>
      <c r="I63697" s="78"/>
      <c r="J63697" s="78"/>
      <c r="K63697" s="79"/>
      <c r="L63697" s="80"/>
      <c r="M63697" s="81"/>
      <c r="N63697" s="81"/>
      <c r="O63697" s="81"/>
      <c r="P63697" s="66"/>
      <c r="Q63697" s="66"/>
      <c r="R63697" s="66"/>
      <c r="S63697" s="66"/>
      <c r="T63697" s="66"/>
      <c r="U63697" s="59"/>
    </row>
    <row r="63698" spans="1:21" ht="23.25">
      <c r="A63698" s="59"/>
      <c r="B63698" s="77"/>
      <c r="C63698" s="77"/>
      <c r="D63698" s="77"/>
      <c r="E63698" s="77"/>
      <c r="F63698" s="77"/>
      <c r="G63698" s="77"/>
      <c r="H63698" s="78"/>
      <c r="I63698" s="78"/>
      <c r="J63698" s="78"/>
      <c r="K63698" s="79"/>
      <c r="L63698" s="80"/>
      <c r="M63698" s="81"/>
      <c r="N63698" s="81"/>
      <c r="O63698" s="81"/>
      <c r="P63698" s="66"/>
      <c r="Q63698" s="66"/>
      <c r="R63698" s="66"/>
      <c r="S63698" s="66"/>
      <c r="T63698" s="66"/>
      <c r="U63698" s="59"/>
    </row>
    <row r="63699" spans="1:21" ht="23.25">
      <c r="A63699" s="59"/>
      <c r="B63699" s="77"/>
      <c r="C63699" s="77"/>
      <c r="D63699" s="77"/>
      <c r="E63699" s="77"/>
      <c r="F63699" s="77"/>
      <c r="G63699" s="77"/>
      <c r="H63699" s="78"/>
      <c r="I63699" s="78"/>
      <c r="J63699" s="78"/>
      <c r="K63699" s="79"/>
      <c r="L63699" s="80"/>
      <c r="M63699" s="81"/>
      <c r="N63699" s="81"/>
      <c r="O63699" s="81"/>
      <c r="P63699" s="66"/>
      <c r="Q63699" s="66"/>
      <c r="R63699" s="66"/>
      <c r="S63699" s="66"/>
      <c r="T63699" s="66"/>
      <c r="U63699" s="59"/>
    </row>
    <row r="63700" spans="1:21" ht="23.25">
      <c r="A63700" s="59"/>
      <c r="B63700" s="77"/>
      <c r="C63700" s="77"/>
      <c r="D63700" s="77"/>
      <c r="E63700" s="77"/>
      <c r="F63700" s="77"/>
      <c r="G63700" s="77"/>
      <c r="H63700" s="78"/>
      <c r="I63700" s="78"/>
      <c r="J63700" s="78"/>
      <c r="K63700" s="79"/>
      <c r="L63700" s="80"/>
      <c r="M63700" s="81"/>
      <c r="N63700" s="81"/>
      <c r="O63700" s="81"/>
      <c r="P63700" s="66"/>
      <c r="Q63700" s="66"/>
      <c r="R63700" s="66"/>
      <c r="S63700" s="66"/>
      <c r="T63700" s="66"/>
      <c r="U63700" s="59"/>
    </row>
    <row r="63701" spans="1:21" ht="23.25">
      <c r="A63701" s="59"/>
      <c r="B63701" s="77"/>
      <c r="C63701" s="77"/>
      <c r="D63701" s="77"/>
      <c r="E63701" s="77"/>
      <c r="F63701" s="77"/>
      <c r="G63701" s="77"/>
      <c r="H63701" s="78"/>
      <c r="I63701" s="78"/>
      <c r="J63701" s="78"/>
      <c r="K63701" s="79"/>
      <c r="L63701" s="80"/>
      <c r="M63701" s="81"/>
      <c r="N63701" s="81"/>
      <c r="O63701" s="81"/>
      <c r="P63701" s="66"/>
      <c r="Q63701" s="66"/>
      <c r="R63701" s="66"/>
      <c r="S63701" s="66"/>
      <c r="T63701" s="66"/>
      <c r="U63701" s="59"/>
    </row>
    <row r="63702" spans="1:21" ht="23.25">
      <c r="A63702" s="59"/>
      <c r="B63702" s="77"/>
      <c r="C63702" s="77"/>
      <c r="D63702" s="77"/>
      <c r="E63702" s="77"/>
      <c r="F63702" s="77"/>
      <c r="G63702" s="77"/>
      <c r="H63702" s="78"/>
      <c r="I63702" s="78"/>
      <c r="J63702" s="78"/>
      <c r="K63702" s="79"/>
      <c r="L63702" s="80"/>
      <c r="M63702" s="81"/>
      <c r="N63702" s="81"/>
      <c r="O63702" s="81"/>
      <c r="P63702" s="66"/>
      <c r="Q63702" s="66"/>
      <c r="R63702" s="66"/>
      <c r="S63702" s="66"/>
      <c r="T63702" s="66"/>
      <c r="U63702" s="59"/>
    </row>
    <row r="63703" spans="1:21" ht="23.25">
      <c r="A63703" s="59"/>
      <c r="B63703" s="59"/>
      <c r="C63703" s="59"/>
      <c r="D63703" s="59"/>
      <c r="E63703" s="59"/>
      <c r="F63703" s="59"/>
      <c r="G63703" s="59"/>
      <c r="H63703" s="59"/>
      <c r="I63703" s="59"/>
      <c r="J63703" s="59"/>
      <c r="K63703" s="59"/>
      <c r="L63703" s="59"/>
      <c r="M63703" s="59"/>
      <c r="N63703" s="59"/>
      <c r="O63703" s="59"/>
      <c r="P63703" s="59"/>
      <c r="Q63703" s="59"/>
      <c r="R63703" s="59"/>
      <c r="S63703" s="59"/>
      <c r="T63703" s="59"/>
      <c r="U63703" s="59"/>
    </row>
    <row r="63707" spans="1:21" ht="23.25">
      <c r="A63707" s="1"/>
      <c r="B63707" s="1" t="s">
        <v>20</v>
      </c>
      <c r="C63707" s="1"/>
      <c r="D63707" s="1"/>
      <c r="E63707" s="1"/>
      <c r="F63707" s="1"/>
      <c r="G63707" s="1"/>
      <c r="H63707" s="1"/>
      <c r="I63707" s="1"/>
      <c r="J63707" s="1"/>
      <c r="K63707" s="1"/>
      <c r="L63707" s="1"/>
      <c r="M63707" s="1"/>
      <c r="N63707" s="1"/>
      <c r="O63707" s="1"/>
      <c r="P63707" s="1"/>
      <c r="Q63707" s="50"/>
      <c r="R63707" s="50"/>
      <c r="S63707" s="50"/>
      <c r="T63707" s="51" t="s">
        <v>9</v>
      </c>
      <c r="U63707" s="1"/>
    </row>
    <row r="63708" spans="1:21" ht="23.25">
      <c r="A63708" s="1"/>
      <c r="B63708" s="52"/>
      <c r="C63708" s="8"/>
      <c r="D63708" s="8"/>
      <c r="E63708" s="8"/>
      <c r="F63708" s="8"/>
      <c r="G63708" s="8"/>
      <c r="H63708" s="53"/>
      <c r="I63708" s="10"/>
      <c r="J63708" s="11"/>
      <c r="K63708" s="52" t="s">
        <v>31</v>
      </c>
      <c r="L63708" s="55"/>
      <c r="M63708" s="55"/>
      <c r="N63708" s="55"/>
      <c r="O63708" s="55"/>
      <c r="P63708" s="55"/>
      <c r="Q63708" s="55"/>
      <c r="R63708" s="14"/>
      <c r="S63708" s="8"/>
      <c r="T63708" s="9"/>
      <c r="U63708" s="1"/>
    </row>
    <row r="63709" spans="1:21" ht="23.25">
      <c r="A63709" s="1"/>
      <c r="B63709" s="19" t="s">
        <v>22</v>
      </c>
      <c r="C63709" s="16"/>
      <c r="D63709" s="16"/>
      <c r="E63709" s="16"/>
      <c r="F63709" s="16"/>
      <c r="G63709" s="16"/>
      <c r="H63709" s="54"/>
      <c r="I63709" s="1"/>
      <c r="J63709" s="18"/>
      <c r="K63709" s="56"/>
      <c r="L63709" s="57"/>
      <c r="M63709" s="12" t="s">
        <v>32</v>
      </c>
      <c r="N63709" s="12"/>
      <c r="O63709" s="12"/>
      <c r="P63709" s="12"/>
      <c r="Q63709" s="13"/>
      <c r="R63709" s="19" t="s">
        <v>0</v>
      </c>
      <c r="S63709" s="16"/>
      <c r="T63709" s="17"/>
      <c r="U63709" s="1"/>
    </row>
    <row r="63710" spans="1:21" ht="23.25">
      <c r="A63710" s="1"/>
      <c r="B63710" s="23" t="s">
        <v>23</v>
      </c>
      <c r="C63710" s="20"/>
      <c r="D63710" s="20"/>
      <c r="E63710" s="20"/>
      <c r="F63710" s="20"/>
      <c r="G63710" s="20"/>
      <c r="H63710" s="54"/>
      <c r="I63710" s="22" t="s">
        <v>1</v>
      </c>
      <c r="J63710" s="18"/>
      <c r="K63710" s="15" t="s">
        <v>33</v>
      </c>
      <c r="L63710" s="15" t="s">
        <v>16</v>
      </c>
      <c r="M63710" s="58"/>
      <c r="N63710" s="59"/>
      <c r="O63710" s="60"/>
      <c r="P63710" s="15" t="s">
        <v>28</v>
      </c>
      <c r="Q63710" s="17"/>
      <c r="R63710" s="23" t="s">
        <v>35</v>
      </c>
      <c r="S63710" s="20"/>
      <c r="T63710" s="21"/>
      <c r="U63710" s="1"/>
    </row>
    <row r="63711" spans="1:21" ht="23.25">
      <c r="A63711" s="1"/>
      <c r="B63711" s="24"/>
      <c r="C63711" s="24"/>
      <c r="D63711" s="24"/>
      <c r="E63711" s="24"/>
      <c r="F63711" s="25"/>
      <c r="G63711" s="24"/>
      <c r="H63711" s="24"/>
      <c r="I63711" s="22"/>
      <c r="J63711" s="18"/>
      <c r="K63711" s="22" t="s">
        <v>34</v>
      </c>
      <c r="L63711" s="27" t="s">
        <v>17</v>
      </c>
      <c r="M63711" s="28" t="s">
        <v>4</v>
      </c>
      <c r="N63711" s="30" t="s">
        <v>5</v>
      </c>
      <c r="O63711" s="28" t="s">
        <v>6</v>
      </c>
      <c r="P63711" s="23" t="s">
        <v>29</v>
      </c>
      <c r="Q63711" s="20"/>
      <c r="R63711" s="58"/>
      <c r="S63711" s="24"/>
      <c r="T63711" s="26" t="s">
        <v>2</v>
      </c>
      <c r="U63711" s="1"/>
    </row>
    <row r="63712" spans="1:21" ht="23.25">
      <c r="A63712" s="1"/>
      <c r="B63712" s="27" t="s">
        <v>11</v>
      </c>
      <c r="C63712" s="27" t="s">
        <v>12</v>
      </c>
      <c r="D63712" s="27" t="s">
        <v>13</v>
      </c>
      <c r="E63712" s="27" t="s">
        <v>14</v>
      </c>
      <c r="F63712" s="28" t="s">
        <v>15</v>
      </c>
      <c r="G63712" s="27" t="s">
        <v>3</v>
      </c>
      <c r="H63712" s="24"/>
      <c r="I63712" s="1"/>
      <c r="J63712" s="18"/>
      <c r="K63712" s="22" t="s">
        <v>19</v>
      </c>
      <c r="L63712" s="28" t="s">
        <v>18</v>
      </c>
      <c r="M63712" s="28"/>
      <c r="N63712" s="28"/>
      <c r="O63712" s="28"/>
      <c r="P63712" s="22" t="s">
        <v>24</v>
      </c>
      <c r="Q63712" s="29" t="s">
        <v>24</v>
      </c>
      <c r="R63712" s="28" t="s">
        <v>4</v>
      </c>
      <c r="S63712" s="27" t="s">
        <v>7</v>
      </c>
      <c r="T63712" s="26" t="s">
        <v>8</v>
      </c>
      <c r="U63712" s="1"/>
    </row>
    <row r="63713" spans="1:21" ht="23.25">
      <c r="A63713" s="1"/>
      <c r="B63713" s="31"/>
      <c r="C63713" s="31"/>
      <c r="D63713" s="31"/>
      <c r="E63713" s="31"/>
      <c r="F63713" s="32"/>
      <c r="G63713" s="31"/>
      <c r="H63713" s="31"/>
      <c r="I63713" s="33"/>
      <c r="J63713" s="34"/>
      <c r="K63713" s="35"/>
      <c r="L63713" s="36"/>
      <c r="M63713" s="36"/>
      <c r="N63713" s="36"/>
      <c r="O63713" s="36"/>
      <c r="P63713" s="35" t="s">
        <v>25</v>
      </c>
      <c r="Q63713" s="37" t="s">
        <v>26</v>
      </c>
      <c r="R63713" s="32"/>
      <c r="S63713" s="31"/>
      <c r="T63713" s="36" t="s">
        <v>27</v>
      </c>
      <c r="U63713" s="1"/>
    </row>
    <row r="63714" spans="1:21" ht="23.25">
      <c r="A63714" s="1"/>
      <c r="B63714" s="38"/>
      <c r="C63714" s="38"/>
      <c r="D63714" s="38"/>
      <c r="E63714" s="38"/>
      <c r="F63714" s="39"/>
      <c r="G63714" s="38"/>
      <c r="H63714" s="40"/>
      <c r="I63714" s="41"/>
      <c r="J63714" s="42"/>
      <c r="K63714" s="43"/>
      <c r="L63714" s="43"/>
      <c r="M63714" s="61"/>
      <c r="N63714" s="61"/>
      <c r="O63714" s="61"/>
      <c r="P63714" s="66"/>
      <c r="Q63714" s="67"/>
      <c r="R63714" s="68"/>
      <c r="S63714" s="68"/>
      <c r="T63714" s="68"/>
      <c r="U63714" s="1"/>
    </row>
    <row r="63715" spans="1:21" ht="23.25">
      <c r="A63715" s="1"/>
      <c r="B63715" s="39"/>
      <c r="C63715" s="39"/>
      <c r="D63715" s="39"/>
      <c r="E63715" s="39"/>
      <c r="F63715" s="39"/>
      <c r="G63715" s="39"/>
      <c r="H63715" s="40"/>
      <c r="I63715" s="41"/>
      <c r="J63715" s="42"/>
      <c r="K63715" s="43"/>
      <c r="L63715" s="43"/>
      <c r="M63715" s="61"/>
      <c r="N63715" s="61"/>
      <c r="O63715" s="61"/>
      <c r="P63715" s="66"/>
      <c r="Q63715" s="67"/>
      <c r="R63715" s="68"/>
      <c r="S63715" s="68"/>
      <c r="T63715" s="68"/>
      <c r="U63715" s="1"/>
    </row>
    <row r="63716" spans="1:21" ht="23.25">
      <c r="A63716" s="1"/>
      <c r="B63716" s="39"/>
      <c r="C63716" s="39"/>
      <c r="D63716" s="39"/>
      <c r="E63716" s="39"/>
      <c r="F63716" s="39"/>
      <c r="G63716" s="39"/>
      <c r="H63716" s="40"/>
      <c r="I63716" s="41"/>
      <c r="J63716" s="42"/>
      <c r="K63716" s="43"/>
      <c r="L63716" s="43"/>
      <c r="M63716" s="61"/>
      <c r="N63716" s="61"/>
      <c r="O63716" s="61"/>
      <c r="P63716" s="66"/>
      <c r="Q63716" s="67"/>
      <c r="R63716" s="68"/>
      <c r="S63716" s="68"/>
      <c r="T63716" s="68"/>
      <c r="U63716" s="1"/>
    </row>
    <row r="63717" spans="1:21" ht="23.25">
      <c r="A63717" s="1"/>
      <c r="B63717" s="39"/>
      <c r="C63717" s="44"/>
      <c r="D63717" s="44"/>
      <c r="E63717" s="44"/>
      <c r="F63717" s="44"/>
      <c r="G63717" s="44"/>
      <c r="H63717" s="41"/>
      <c r="I63717" s="41"/>
      <c r="J63717" s="42"/>
      <c r="K63717" s="43"/>
      <c r="L63717" s="43"/>
      <c r="M63717" s="62"/>
      <c r="N63717" s="62"/>
      <c r="O63717" s="62"/>
      <c r="P63717" s="66"/>
      <c r="Q63717" s="67"/>
      <c r="R63717" s="82"/>
      <c r="S63717" s="69"/>
      <c r="T63717" s="69"/>
      <c r="U63717" s="1"/>
    </row>
    <row r="63718" spans="1:21" ht="23.25">
      <c r="A63718" s="1"/>
      <c r="B63718" s="39"/>
      <c r="C63718" s="39"/>
      <c r="D63718" s="39"/>
      <c r="E63718" s="39"/>
      <c r="F63718" s="39"/>
      <c r="G63718" s="39"/>
      <c r="H63718" s="40"/>
      <c r="I63718" s="41"/>
      <c r="J63718" s="42"/>
      <c r="K63718" s="43"/>
      <c r="L63718" s="43"/>
      <c r="M63718" s="61"/>
      <c r="N63718" s="61"/>
      <c r="O63718" s="61"/>
      <c r="P63718" s="66"/>
      <c r="Q63718" s="67"/>
      <c r="R63718" s="68"/>
      <c r="S63718" s="68"/>
      <c r="T63718" s="68"/>
      <c r="U63718" s="1"/>
    </row>
    <row r="63719" spans="1:21" ht="23.25">
      <c r="A63719" s="1"/>
      <c r="B63719" s="39"/>
      <c r="C63719" s="39"/>
      <c r="D63719" s="39"/>
      <c r="E63719" s="39"/>
      <c r="F63719" s="39"/>
      <c r="G63719" s="39"/>
      <c r="H63719" s="40"/>
      <c r="I63719" s="41"/>
      <c r="J63719" s="42"/>
      <c r="K63719" s="43"/>
      <c r="L63719" s="43"/>
      <c r="M63719" s="62"/>
      <c r="N63719" s="62"/>
      <c r="O63719" s="62"/>
      <c r="P63719" s="66"/>
      <c r="Q63719" s="67"/>
      <c r="R63719" s="82"/>
      <c r="S63719" s="69"/>
      <c r="T63719" s="69"/>
      <c r="U63719" s="1"/>
    </row>
    <row r="63720" spans="1:21" ht="23.25">
      <c r="A63720" s="1"/>
      <c r="B63720" s="39"/>
      <c r="C63720" s="39"/>
      <c r="D63720" s="39"/>
      <c r="E63720" s="39"/>
      <c r="F63720" s="39"/>
      <c r="G63720" s="39"/>
      <c r="H63720" s="40"/>
      <c r="I63720" s="41"/>
      <c r="J63720" s="42"/>
      <c r="K63720" s="43"/>
      <c r="L63720" s="43"/>
      <c r="M63720" s="62"/>
      <c r="N63720" s="62"/>
      <c r="O63720" s="62"/>
      <c r="P63720" s="66"/>
      <c r="Q63720" s="67"/>
      <c r="R63720" s="82"/>
      <c r="S63720" s="69"/>
      <c r="T63720" s="69"/>
      <c r="U63720" s="1"/>
    </row>
    <row r="63721" spans="1:21" ht="23.25">
      <c r="A63721" s="1"/>
      <c r="B63721" s="39"/>
      <c r="C63721" s="39"/>
      <c r="D63721" s="39"/>
      <c r="E63721" s="39"/>
      <c r="F63721" s="39"/>
      <c r="G63721" s="39"/>
      <c r="H63721" s="40"/>
      <c r="I63721" s="41"/>
      <c r="J63721" s="42"/>
      <c r="K63721" s="43"/>
      <c r="L63721" s="43"/>
      <c r="M63721" s="62"/>
      <c r="N63721" s="62"/>
      <c r="O63721" s="62"/>
      <c r="P63721" s="66"/>
      <c r="Q63721" s="67"/>
      <c r="R63721" s="82"/>
      <c r="S63721" s="69"/>
      <c r="T63721" s="69"/>
      <c r="U63721" s="1"/>
    </row>
    <row r="63722" spans="1:21" ht="23.25">
      <c r="A63722" s="1"/>
      <c r="B63722" s="39"/>
      <c r="C63722" s="39"/>
      <c r="D63722" s="39"/>
      <c r="E63722" s="39"/>
      <c r="F63722" s="39"/>
      <c r="G63722" s="39"/>
      <c r="H63722" s="40"/>
      <c r="I63722" s="41"/>
      <c r="J63722" s="42"/>
      <c r="K63722" s="43"/>
      <c r="L63722" s="43"/>
      <c r="M63722" s="62"/>
      <c r="N63722" s="62"/>
      <c r="O63722" s="62"/>
      <c r="P63722" s="66"/>
      <c r="Q63722" s="67"/>
      <c r="R63722" s="82"/>
      <c r="S63722" s="69"/>
      <c r="T63722" s="69"/>
      <c r="U63722" s="1"/>
    </row>
    <row r="63723" spans="1:21" ht="23.25">
      <c r="A63723" s="1"/>
      <c r="B63723" s="39"/>
      <c r="C63723" s="39"/>
      <c r="D63723" s="39"/>
      <c r="E63723" s="39"/>
      <c r="F63723" s="39"/>
      <c r="G63723" s="39"/>
      <c r="H63723" s="40"/>
      <c r="I63723" s="41"/>
      <c r="J63723" s="42"/>
      <c r="K63723" s="43"/>
      <c r="L63723" s="43"/>
      <c r="M63723" s="62"/>
      <c r="N63723" s="62"/>
      <c r="O63723" s="62"/>
      <c r="P63723" s="66"/>
      <c r="Q63723" s="67"/>
      <c r="R63723" s="82"/>
      <c r="S63723" s="69"/>
      <c r="T63723" s="69"/>
      <c r="U63723" s="1"/>
    </row>
    <row r="63724" spans="1:21" ht="23.25">
      <c r="A63724" s="1"/>
      <c r="B63724" s="39"/>
      <c r="C63724" s="39"/>
      <c r="D63724" s="39"/>
      <c r="E63724" s="39"/>
      <c r="F63724" s="39"/>
      <c r="G63724" s="39"/>
      <c r="H63724" s="40"/>
      <c r="I63724" s="41"/>
      <c r="J63724" s="42"/>
      <c r="K63724" s="43"/>
      <c r="L63724" s="43"/>
      <c r="M63724" s="62"/>
      <c r="N63724" s="62"/>
      <c r="O63724" s="62"/>
      <c r="P63724" s="66"/>
      <c r="Q63724" s="67"/>
      <c r="R63724" s="82"/>
      <c r="S63724" s="69"/>
      <c r="T63724" s="69"/>
      <c r="U63724" s="1"/>
    </row>
    <row r="63725" spans="1:21" ht="23.25">
      <c r="A63725" s="1"/>
      <c r="B63725" s="39"/>
      <c r="C63725" s="39"/>
      <c r="D63725" s="39"/>
      <c r="E63725" s="39"/>
      <c r="F63725" s="39"/>
      <c r="G63725" s="39"/>
      <c r="H63725" s="40"/>
      <c r="I63725" s="41"/>
      <c r="J63725" s="42"/>
      <c r="K63725" s="43"/>
      <c r="L63725" s="43"/>
      <c r="M63725" s="62"/>
      <c r="N63725" s="62"/>
      <c r="O63725" s="62"/>
      <c r="P63725" s="66"/>
      <c r="Q63725" s="67"/>
      <c r="R63725" s="82"/>
      <c r="S63725" s="69"/>
      <c r="T63725" s="69"/>
      <c r="U63725" s="1"/>
    </row>
    <row r="63726" spans="1:21" ht="23.25">
      <c r="A63726" s="1"/>
      <c r="B63726" s="39"/>
      <c r="C63726" s="39"/>
      <c r="D63726" s="39"/>
      <c r="E63726" s="39"/>
      <c r="F63726" s="39"/>
      <c r="G63726" s="39"/>
      <c r="H63726" s="40"/>
      <c r="I63726" s="41"/>
      <c r="J63726" s="42"/>
      <c r="K63726" s="43"/>
      <c r="L63726" s="43"/>
      <c r="M63726" s="62"/>
      <c r="N63726" s="62"/>
      <c r="O63726" s="62"/>
      <c r="P63726" s="66"/>
      <c r="Q63726" s="67"/>
      <c r="R63726" s="82"/>
      <c r="S63726" s="69"/>
      <c r="T63726" s="69"/>
      <c r="U63726" s="1"/>
    </row>
    <row r="63727" spans="1:21" ht="23.25">
      <c r="A63727" s="1"/>
      <c r="B63727" s="39"/>
      <c r="C63727" s="39"/>
      <c r="D63727" s="39"/>
      <c r="E63727" s="39"/>
      <c r="F63727" s="39"/>
      <c r="G63727" s="39"/>
      <c r="H63727" s="40"/>
      <c r="I63727" s="41"/>
      <c r="J63727" s="42"/>
      <c r="K63727" s="43"/>
      <c r="L63727" s="43"/>
      <c r="M63727" s="61"/>
      <c r="N63727" s="61"/>
      <c r="O63727" s="61"/>
      <c r="P63727" s="66"/>
      <c r="Q63727" s="67"/>
      <c r="R63727" s="68"/>
      <c r="S63727" s="68"/>
      <c r="T63727" s="68"/>
      <c r="U63727" s="1"/>
    </row>
    <row r="63728" spans="1:21" ht="23.25">
      <c r="A63728" s="1"/>
      <c r="B63728" s="39"/>
      <c r="C63728" s="44"/>
      <c r="D63728" s="44"/>
      <c r="E63728" s="44"/>
      <c r="F63728" s="44"/>
      <c r="G63728" s="44"/>
      <c r="H63728" s="41"/>
      <c r="I63728" s="41"/>
      <c r="J63728" s="42"/>
      <c r="K63728" s="43"/>
      <c r="L63728" s="43"/>
      <c r="M63728" s="62"/>
      <c r="N63728" s="62"/>
      <c r="O63728" s="62"/>
      <c r="P63728" s="66"/>
      <c r="Q63728" s="67"/>
      <c r="R63728" s="82"/>
      <c r="S63728" s="69"/>
      <c r="T63728" s="69"/>
      <c r="U63728" s="1"/>
    </row>
    <row r="63729" spans="1:21" ht="23.25">
      <c r="A63729" s="1"/>
      <c r="B63729" s="39"/>
      <c r="C63729" s="39"/>
      <c r="D63729" s="39"/>
      <c r="E63729" s="39"/>
      <c r="F63729" s="39"/>
      <c r="G63729" s="39"/>
      <c r="H63729" s="40"/>
      <c r="I63729" s="41"/>
      <c r="J63729" s="42"/>
      <c r="K63729" s="43"/>
      <c r="L63729" s="43"/>
      <c r="M63729" s="61"/>
      <c r="N63729" s="61"/>
      <c r="O63729" s="61"/>
      <c r="P63729" s="66"/>
      <c r="Q63729" s="67"/>
      <c r="R63729" s="82"/>
      <c r="S63729" s="69"/>
      <c r="T63729" s="69"/>
      <c r="U63729" s="1"/>
    </row>
    <row r="63730" spans="1:21" ht="23.25">
      <c r="A63730" s="1"/>
      <c r="B63730" s="39"/>
      <c r="C63730" s="44"/>
      <c r="D63730" s="44"/>
      <c r="E63730" s="44"/>
      <c r="F63730" s="44"/>
      <c r="G63730" s="44"/>
      <c r="H63730" s="41"/>
      <c r="I63730" s="41"/>
      <c r="J63730" s="42"/>
      <c r="K63730" s="43"/>
      <c r="L63730" s="43"/>
      <c r="M63730" s="62"/>
      <c r="N63730" s="62"/>
      <c r="O63730" s="62"/>
      <c r="P63730" s="66"/>
      <c r="Q63730" s="67"/>
      <c r="R63730" s="68"/>
      <c r="S63730" s="68"/>
      <c r="T63730" s="68"/>
      <c r="U63730" s="1"/>
    </row>
    <row r="63731" spans="1:21" ht="23.25">
      <c r="A63731" s="1"/>
      <c r="B63731" s="39"/>
      <c r="C63731" s="39"/>
      <c r="D63731" s="39"/>
      <c r="E63731" s="39"/>
      <c r="F63731" s="39"/>
      <c r="G63731" s="44"/>
      <c r="H63731" s="41"/>
      <c r="I63731" s="41"/>
      <c r="J63731" s="42"/>
      <c r="K63731" s="43"/>
      <c r="L63731" s="43"/>
      <c r="M63731" s="62"/>
      <c r="N63731" s="62"/>
      <c r="O63731" s="62"/>
      <c r="P63731" s="66"/>
      <c r="Q63731" s="67"/>
      <c r="R63731" s="82"/>
      <c r="S63731" s="69"/>
      <c r="T63731" s="69"/>
      <c r="U63731" s="1"/>
    </row>
    <row r="63732" spans="1:21" ht="23.25">
      <c r="A63732" s="1"/>
      <c r="B63732" s="39"/>
      <c r="C63732" s="39"/>
      <c r="D63732" s="39"/>
      <c r="E63732" s="39"/>
      <c r="F63732" s="39"/>
      <c r="G63732" s="39"/>
      <c r="H63732" s="40"/>
      <c r="I63732" s="41"/>
      <c r="J63732" s="42"/>
      <c r="K63732" s="43"/>
      <c r="L63732" s="43"/>
      <c r="M63732" s="61"/>
      <c r="N63732" s="61"/>
      <c r="O63732" s="61"/>
      <c r="P63732" s="66"/>
      <c r="Q63732" s="67"/>
      <c r="R63732" s="68"/>
      <c r="S63732" s="68"/>
      <c r="T63732" s="68"/>
      <c r="U63732" s="1"/>
    </row>
    <row r="63733" spans="1:21" ht="23.25">
      <c r="A63733" s="1"/>
      <c r="B63733" s="39"/>
      <c r="C63733" s="39"/>
      <c r="D63733" s="39"/>
      <c r="E63733" s="39"/>
      <c r="F63733" s="39"/>
      <c r="G63733" s="39"/>
      <c r="H63733" s="40"/>
      <c r="I63733" s="41"/>
      <c r="J63733" s="42"/>
      <c r="K63733" s="43"/>
      <c r="L63733" s="43"/>
      <c r="M63733" s="61"/>
      <c r="N63733" s="61"/>
      <c r="O63733" s="61"/>
      <c r="P63733" s="66"/>
      <c r="Q63733" s="67"/>
      <c r="R63733" s="68"/>
      <c r="S63733" s="68"/>
      <c r="T63733" s="68"/>
      <c r="U63733" s="1"/>
    </row>
    <row r="63734" spans="1:21" ht="23.25">
      <c r="A63734" s="1"/>
      <c r="B63734" s="39"/>
      <c r="C63734" s="44"/>
      <c r="D63734" s="44"/>
      <c r="E63734" s="44"/>
      <c r="F63734" s="44"/>
      <c r="G63734" s="44"/>
      <c r="H63734" s="41"/>
      <c r="I63734" s="41"/>
      <c r="J63734" s="42"/>
      <c r="K63734" s="43"/>
      <c r="L63734" s="43"/>
      <c r="M63734" s="62"/>
      <c r="N63734" s="62"/>
      <c r="O63734" s="62"/>
      <c r="P63734" s="66"/>
      <c r="Q63734" s="67"/>
      <c r="R63734" s="82"/>
      <c r="S63734" s="69"/>
      <c r="T63734" s="69"/>
      <c r="U63734" s="1"/>
    </row>
    <row r="63735" spans="1:21" ht="23.25">
      <c r="A63735" s="1"/>
      <c r="B63735" s="39"/>
      <c r="C63735" s="39"/>
      <c r="D63735" s="39"/>
      <c r="E63735" s="39"/>
      <c r="F63735" s="39"/>
      <c r="G63735" s="39"/>
      <c r="H63735" s="40"/>
      <c r="I63735" s="41"/>
      <c r="J63735" s="42"/>
      <c r="K63735" s="43"/>
      <c r="L63735" s="43"/>
      <c r="M63735" s="61"/>
      <c r="N63735" s="61"/>
      <c r="O63735" s="61"/>
      <c r="P63735" s="66"/>
      <c r="Q63735" s="67"/>
      <c r="R63735" s="68"/>
      <c r="S63735" s="68"/>
      <c r="T63735" s="68"/>
      <c r="U63735" s="1"/>
    </row>
    <row r="63736" spans="1:21" ht="23.25">
      <c r="A63736" s="1"/>
      <c r="B63736" s="39"/>
      <c r="C63736" s="39"/>
      <c r="D63736" s="39"/>
      <c r="E63736" s="39"/>
      <c r="F63736" s="39"/>
      <c r="G63736" s="39"/>
      <c r="H63736" s="41"/>
      <c r="I63736" s="41"/>
      <c r="J63736" s="42"/>
      <c r="K63736" s="43"/>
      <c r="L63736" s="43"/>
      <c r="M63736" s="61"/>
      <c r="N63736" s="61"/>
      <c r="O63736" s="61"/>
      <c r="P63736" s="66"/>
      <c r="Q63736" s="67"/>
      <c r="R63736" s="68"/>
      <c r="S63736" s="68"/>
      <c r="T63736" s="68"/>
      <c r="U63736" s="1"/>
    </row>
    <row r="63737" spans="1:21" ht="23.25">
      <c r="A63737" s="1"/>
      <c r="B63737" s="39"/>
      <c r="C63737" s="39"/>
      <c r="D63737" s="39"/>
      <c r="E63737" s="39"/>
      <c r="F63737" s="39"/>
      <c r="G63737" s="39"/>
      <c r="H63737" s="40"/>
      <c r="I63737" s="41"/>
      <c r="J63737" s="42"/>
      <c r="K63737" s="43"/>
      <c r="L63737" s="43"/>
      <c r="M63737" s="61"/>
      <c r="N63737" s="61"/>
      <c r="O63737" s="61"/>
      <c r="P63737" s="66"/>
      <c r="Q63737" s="67"/>
      <c r="R63737" s="68"/>
      <c r="S63737" s="68"/>
      <c r="T63737" s="68"/>
      <c r="U63737" s="1"/>
    </row>
    <row r="63738" spans="1:21" ht="23.25">
      <c r="A63738" s="1"/>
      <c r="B63738" s="39"/>
      <c r="C63738" s="44"/>
      <c r="D63738" s="44"/>
      <c r="E63738" s="44"/>
      <c r="F63738" s="44"/>
      <c r="G63738" s="44"/>
      <c r="H63738" s="41"/>
      <c r="I63738" s="41"/>
      <c r="J63738" s="42"/>
      <c r="K63738" s="43"/>
      <c r="L63738" s="43"/>
      <c r="M63738" s="62"/>
      <c r="N63738" s="62"/>
      <c r="O63738" s="62"/>
      <c r="P63738" s="66"/>
      <c r="Q63738" s="67"/>
      <c r="R63738" s="82"/>
      <c r="S63738" s="69"/>
      <c r="T63738" s="69"/>
      <c r="U63738" s="1"/>
    </row>
    <row r="63739" spans="1:21" ht="23.25">
      <c r="A63739" s="1"/>
      <c r="B63739" s="39"/>
      <c r="C63739" s="39"/>
      <c r="D63739" s="39"/>
      <c r="E63739" s="39"/>
      <c r="F63739" s="39"/>
      <c r="G63739" s="39"/>
      <c r="H63739" s="40"/>
      <c r="I63739" s="41"/>
      <c r="J63739" s="42"/>
      <c r="K63739" s="43"/>
      <c r="L63739" s="43"/>
      <c r="M63739" s="61"/>
      <c r="N63739" s="61"/>
      <c r="O63739" s="61"/>
      <c r="P63739" s="66"/>
      <c r="Q63739" s="67"/>
      <c r="R63739" s="68"/>
      <c r="S63739" s="68"/>
      <c r="T63739" s="68"/>
      <c r="U63739" s="1"/>
    </row>
    <row r="63740" spans="1:21" ht="23.25">
      <c r="A63740" s="1"/>
      <c r="B63740" s="39"/>
      <c r="C63740" s="39"/>
      <c r="D63740" s="39"/>
      <c r="E63740" s="39"/>
      <c r="F63740" s="39"/>
      <c r="G63740" s="39"/>
      <c r="H63740" s="40"/>
      <c r="I63740" s="41"/>
      <c r="J63740" s="42"/>
      <c r="K63740" s="43"/>
      <c r="L63740" s="43"/>
      <c r="M63740" s="62"/>
      <c r="N63740" s="62"/>
      <c r="O63740" s="62"/>
      <c r="P63740" s="66"/>
      <c r="Q63740" s="67"/>
      <c r="R63740" s="82"/>
      <c r="S63740" s="69"/>
      <c r="T63740" s="69"/>
      <c r="U63740" s="1"/>
    </row>
    <row r="63741" spans="1:21" ht="23.25">
      <c r="A63741" s="1"/>
      <c r="B63741" s="39"/>
      <c r="C63741" s="44"/>
      <c r="D63741" s="44"/>
      <c r="E63741" s="44"/>
      <c r="F63741" s="44"/>
      <c r="G63741" s="44"/>
      <c r="H63741" s="41"/>
      <c r="I63741" s="41"/>
      <c r="J63741" s="42"/>
      <c r="K63741" s="43"/>
      <c r="L63741" s="43"/>
      <c r="M63741" s="61"/>
      <c r="N63741" s="61"/>
      <c r="O63741" s="61"/>
      <c r="P63741" s="66"/>
      <c r="Q63741" s="67"/>
      <c r="R63741" s="68"/>
      <c r="S63741" s="68"/>
      <c r="T63741" s="68"/>
      <c r="U63741" s="1"/>
    </row>
    <row r="63742" spans="1:21" ht="23.25">
      <c r="A63742" s="1"/>
      <c r="B63742" s="39"/>
      <c r="C63742" s="44"/>
      <c r="D63742" s="44"/>
      <c r="E63742" s="44"/>
      <c r="F63742" s="44"/>
      <c r="G63742" s="44"/>
      <c r="H63742" s="41"/>
      <c r="I63742" s="41"/>
      <c r="J63742" s="42"/>
      <c r="K63742" s="43"/>
      <c r="L63742" s="43"/>
      <c r="M63742" s="62"/>
      <c r="N63742" s="62"/>
      <c r="O63742" s="62"/>
      <c r="P63742" s="66"/>
      <c r="Q63742" s="67"/>
      <c r="R63742" s="82"/>
      <c r="S63742" s="69"/>
      <c r="T63742" s="69"/>
      <c r="U63742" s="1"/>
    </row>
    <row r="63743" spans="1:21" ht="23.25">
      <c r="A63743" s="1"/>
      <c r="B63743" s="39"/>
      <c r="C63743" s="39"/>
      <c r="D63743" s="39"/>
      <c r="E63743" s="39"/>
      <c r="F63743" s="39"/>
      <c r="G63743" s="39"/>
      <c r="H63743" s="40"/>
      <c r="I63743" s="41"/>
      <c r="J63743" s="42"/>
      <c r="K63743" s="43"/>
      <c r="L63743" s="43"/>
      <c r="M63743" s="61"/>
      <c r="N63743" s="61"/>
      <c r="O63743" s="61"/>
      <c r="P63743" s="66"/>
      <c r="Q63743" s="67"/>
      <c r="R63743" s="68"/>
      <c r="S63743" s="68"/>
      <c r="T63743" s="68"/>
      <c r="U63743" s="1"/>
    </row>
    <row r="63744" spans="1:21" ht="23.25">
      <c r="A63744" s="1"/>
      <c r="B63744" s="39"/>
      <c r="C63744" s="39"/>
      <c r="D63744" s="39"/>
      <c r="E63744" s="39"/>
      <c r="F63744" s="39"/>
      <c r="G63744" s="39"/>
      <c r="H63744" s="40"/>
      <c r="I63744" s="41"/>
      <c r="J63744" s="42"/>
      <c r="K63744" s="43"/>
      <c r="L63744" s="43"/>
      <c r="M63744" s="61"/>
      <c r="N63744" s="61"/>
      <c r="O63744" s="61"/>
      <c r="P63744" s="66"/>
      <c r="Q63744" s="67"/>
      <c r="R63744" s="68"/>
      <c r="S63744" s="68"/>
      <c r="T63744" s="68"/>
      <c r="U63744" s="1"/>
    </row>
    <row r="63745" spans="1:21" ht="23.25">
      <c r="A63745" s="1"/>
      <c r="B63745" s="39"/>
      <c r="C63745" s="39"/>
      <c r="D63745" s="39"/>
      <c r="E63745" s="39"/>
      <c r="F63745" s="39"/>
      <c r="G63745" s="39"/>
      <c r="H63745" s="40"/>
      <c r="I63745" s="41"/>
      <c r="J63745" s="42"/>
      <c r="K63745" s="43"/>
      <c r="L63745" s="43"/>
      <c r="M63745" s="61"/>
      <c r="N63745" s="61"/>
      <c r="O63745" s="61"/>
      <c r="P63745" s="66"/>
      <c r="Q63745" s="67"/>
      <c r="R63745" s="68"/>
      <c r="S63745" s="68"/>
      <c r="T63745" s="68"/>
      <c r="U63745" s="1"/>
    </row>
    <row r="63746" spans="1:21" ht="23.25">
      <c r="A63746" s="1"/>
      <c r="B63746" s="39"/>
      <c r="C63746" s="39"/>
      <c r="D63746" s="39"/>
      <c r="E63746" s="39"/>
      <c r="F63746" s="39"/>
      <c r="G63746" s="39"/>
      <c r="H63746" s="40"/>
      <c r="I63746" s="41"/>
      <c r="J63746" s="42"/>
      <c r="K63746" s="43"/>
      <c r="L63746" s="43"/>
      <c r="M63746" s="61"/>
      <c r="N63746" s="61"/>
      <c r="O63746" s="61"/>
      <c r="P63746" s="66"/>
      <c r="Q63746" s="67"/>
      <c r="R63746" s="68"/>
      <c r="S63746" s="68"/>
      <c r="T63746" s="68"/>
      <c r="U63746" s="1"/>
    </row>
    <row r="63747" spans="1:21" ht="23.25">
      <c r="A63747" s="1"/>
      <c r="B63747" s="39"/>
      <c r="C63747" s="39"/>
      <c r="D63747" s="39"/>
      <c r="E63747" s="39"/>
      <c r="F63747" s="39"/>
      <c r="G63747" s="39"/>
      <c r="H63747" s="40"/>
      <c r="I63747" s="41"/>
      <c r="J63747" s="42"/>
      <c r="K63747" s="43"/>
      <c r="L63747" s="43"/>
      <c r="M63747" s="61"/>
      <c r="N63747" s="61"/>
      <c r="O63747" s="61"/>
      <c r="P63747" s="66"/>
      <c r="Q63747" s="67"/>
      <c r="R63747" s="68"/>
      <c r="S63747" s="68"/>
      <c r="T63747" s="68"/>
      <c r="U63747" s="1"/>
    </row>
    <row r="63748" spans="1:21" ht="23.25">
      <c r="A63748" s="1"/>
      <c r="B63748" s="39"/>
      <c r="C63748" s="39"/>
      <c r="D63748" s="39"/>
      <c r="E63748" s="39"/>
      <c r="F63748" s="39"/>
      <c r="G63748" s="39"/>
      <c r="H63748" s="40"/>
      <c r="I63748" s="41"/>
      <c r="J63748" s="42"/>
      <c r="K63748" s="43"/>
      <c r="L63748" s="43"/>
      <c r="M63748" s="61"/>
      <c r="N63748" s="61"/>
      <c r="O63748" s="61"/>
      <c r="P63748" s="66"/>
      <c r="Q63748" s="67"/>
      <c r="R63748" s="68"/>
      <c r="S63748" s="68"/>
      <c r="T63748" s="68"/>
      <c r="U63748" s="1"/>
    </row>
    <row r="63749" spans="1:21" ht="23.25">
      <c r="A63749" s="1"/>
      <c r="B63749" s="39"/>
      <c r="C63749" s="39"/>
      <c r="D63749" s="39"/>
      <c r="E63749" s="39"/>
      <c r="F63749" s="39"/>
      <c r="G63749" s="39"/>
      <c r="H63749" s="40"/>
      <c r="I63749" s="41"/>
      <c r="J63749" s="42"/>
      <c r="K63749" s="43"/>
      <c r="L63749" s="43"/>
      <c r="M63749" s="61"/>
      <c r="N63749" s="61"/>
      <c r="O63749" s="61"/>
      <c r="P63749" s="66"/>
      <c r="Q63749" s="67"/>
      <c r="R63749" s="68"/>
      <c r="S63749" s="68"/>
      <c r="T63749" s="68"/>
      <c r="U63749" s="1"/>
    </row>
    <row r="63750" spans="1:21" ht="23.25">
      <c r="A63750" s="1"/>
      <c r="B63750" s="45"/>
      <c r="C63750" s="45"/>
      <c r="D63750" s="45"/>
      <c r="E63750" s="45"/>
      <c r="F63750" s="45"/>
      <c r="G63750" s="45"/>
      <c r="H63750" s="46"/>
      <c r="I63750" s="47"/>
      <c r="J63750" s="48"/>
      <c r="K63750" s="49"/>
      <c r="L63750" s="49"/>
      <c r="M63750" s="63"/>
      <c r="N63750" s="63"/>
      <c r="O63750" s="63"/>
      <c r="P63750" s="70"/>
      <c r="Q63750" s="71"/>
      <c r="R63750" s="72"/>
      <c r="S63750" s="72"/>
      <c r="T63750" s="72"/>
      <c r="U63750" s="1"/>
    </row>
    <row r="63751" spans="1:21" ht="23.25">
      <c r="A63751" s="1" t="s">
        <v>10</v>
      </c>
      <c r="B63751" s="1"/>
      <c r="C63751" s="1"/>
      <c r="D63751" s="1"/>
      <c r="E63751" s="1"/>
      <c r="F63751" s="1"/>
      <c r="G63751" s="1"/>
      <c r="H63751" s="1"/>
      <c r="I63751" s="1"/>
      <c r="J63751" s="1"/>
      <c r="K63751" s="1"/>
      <c r="L63751" s="1"/>
      <c r="M63751" s="1"/>
      <c r="N63751" s="1"/>
      <c r="O63751" s="1"/>
      <c r="P63751" s="1"/>
      <c r="Q63751" s="1"/>
      <c r="R63751" s="1"/>
      <c r="S63751" s="1"/>
      <c r="T63751" s="1"/>
      <c r="U63751" s="1" t="s">
        <v>10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1999-09-30T21:51:32Z</cp:lastPrinted>
  <dcterms:created xsi:type="dcterms:W3CDTF">1998-09-04T00:15:37Z</dcterms:created>
  <dcterms:modified xsi:type="dcterms:W3CDTF">2001-06-07T00:51:08Z</dcterms:modified>
  <cp:category/>
  <cp:version/>
  <cp:contentType/>
  <cp:contentStatus/>
</cp:coreProperties>
</file>