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'Hoja1'!$A$1:$N$45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21</t>
        </r>
      </text>
    </comment>
  </commentList>
</comments>
</file>

<file path=xl/sharedStrings.xml><?xml version="1.0" encoding="utf-8"?>
<sst xmlns="http://schemas.openxmlformats.org/spreadsheetml/2006/main" count="82" uniqueCount="38">
  <si>
    <t>*</t>
  </si>
  <si>
    <t>(Miles de Pesos con un Decimal)</t>
  </si>
  <si>
    <t>Original</t>
  </si>
  <si>
    <t>Ejercido</t>
  </si>
  <si>
    <t>Variación porcentual</t>
  </si>
  <si>
    <t>Presupuesto</t>
  </si>
  <si>
    <t>Corriente</t>
  </si>
  <si>
    <t>Capital</t>
  </si>
  <si>
    <t>PE</t>
  </si>
  <si>
    <t>ENT</t>
  </si>
  <si>
    <t>Total</t>
  </si>
  <si>
    <t>Ejer./Orig.</t>
  </si>
  <si>
    <t>CUENTA DE LA HACIENDA PÚBLICA FEDERAL DE 2001</t>
  </si>
  <si>
    <t>D E S C R I P C I Ó N</t>
  </si>
  <si>
    <t/>
  </si>
  <si>
    <t xml:space="preserve">   Recursos propios</t>
  </si>
  <si>
    <t xml:space="preserve">   Subsidios y transferencias</t>
  </si>
  <si>
    <t>000</t>
  </si>
  <si>
    <t>Programa Normal de Operación</t>
  </si>
  <si>
    <t>00637</t>
  </si>
  <si>
    <t>00641</t>
  </si>
  <si>
    <t>Instituto Mexicano del Seguro Social</t>
  </si>
  <si>
    <t>06750</t>
  </si>
  <si>
    <t>Lotería Nacional para la Asistencia Pública</t>
  </si>
  <si>
    <t>09120</t>
  </si>
  <si>
    <t>Caminos y Puentes Federales de Ingresos y Servicios Conexos</t>
  </si>
  <si>
    <t>18164</t>
  </si>
  <si>
    <t>Comisión Federal de Electricidad</t>
  </si>
  <si>
    <t>18500</t>
  </si>
  <si>
    <t>Luz y Fuerza del Centro</t>
  </si>
  <si>
    <t>18570</t>
  </si>
  <si>
    <t>Petróleos Mexicanos (Consolidado)</t>
  </si>
  <si>
    <t>019</t>
  </si>
  <si>
    <t>Fomento de la Investigación Científica y Tecnológica</t>
  </si>
  <si>
    <t>EJERCICIO DEL GASTO PROGRAMABLE DEVENGADO DEL SECTOR PARAESTATAL DE CONTROL PRESUPUESTARIO DIRECTO POR PROGRAMAS ESPECIALES 1/</t>
  </si>
  <si>
    <t xml:space="preserve">Instituto de Seguridad y Servicios Sociales de los Trabajadores del Estado 2/ </t>
  </si>
  <si>
    <t>1/ La suma de los parciales puede no coincidir con el total debido al redondeo de las cifras.</t>
  </si>
  <si>
    <t>2/ Los datos del presupuesto ejercido incluyen 149 045.1 miles de pesos por concepto de operaciones ajenas.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</si>
</sst>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#,###.#_);\(#,###.#\)"/>
    <numFmt numFmtId="182" formatCode="#,###.0_);\(#,###.0\)"/>
    <numFmt numFmtId="183" formatCode="h:mm"/>
    <numFmt numFmtId="184" formatCode="h:mm\ \a\.m\./\p\.m\."/>
    <numFmt numFmtId="185" formatCode="0.0"/>
    <numFmt numFmtId="186" formatCode="#\ ##0.0_);\(#\ ##0.0\)"/>
    <numFmt numFmtId="187" formatCode="###\ ###\ ##0.0_);\(###\ ###\ ##0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1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8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" vertical="center"/>
    </xf>
    <xf numFmtId="180" fontId="0" fillId="0" borderId="8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Continuous" vertical="center"/>
    </xf>
    <xf numFmtId="180" fontId="1" fillId="0" borderId="10" xfId="0" applyNumberFormat="1" applyFont="1" applyFill="1" applyBorder="1" applyAlignment="1">
      <alignment horizontal="centerContinuous"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Continuous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Continuous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Continuous" vertical="center"/>
    </xf>
    <xf numFmtId="180" fontId="1" fillId="0" borderId="19" xfId="0" applyNumberFormat="1" applyFont="1" applyFill="1" applyBorder="1" applyAlignment="1">
      <alignment horizontal="centerContinuous" vertical="center"/>
    </xf>
    <xf numFmtId="180" fontId="1" fillId="0" borderId="20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180" fontId="1" fillId="0" borderId="22" xfId="0" applyNumberFormat="1" applyFont="1" applyFill="1" applyBorder="1" applyAlignment="1">
      <alignment horizontal="centerContinuous" vertical="center"/>
    </xf>
    <xf numFmtId="180" fontId="1" fillId="0" borderId="23" xfId="0" applyNumberFormat="1" applyFont="1" applyFill="1" applyBorder="1" applyAlignment="1">
      <alignment horizontal="centerContinuous" vertical="center"/>
    </xf>
    <xf numFmtId="180" fontId="1" fillId="0" borderId="24" xfId="0" applyNumberFormat="1" applyFont="1" applyFill="1" applyBorder="1" applyAlignment="1">
      <alignment horizontal="centerContinuous" vertical="center"/>
    </xf>
    <xf numFmtId="180" fontId="1" fillId="0" borderId="6" xfId="0" applyNumberFormat="1" applyFont="1" applyFill="1" applyBorder="1" applyAlignment="1">
      <alignment horizontal="centerContinuous" vertical="center"/>
    </xf>
    <xf numFmtId="180" fontId="1" fillId="0" borderId="25" xfId="0" applyNumberFormat="1" applyFont="1" applyFill="1" applyBorder="1" applyAlignment="1">
      <alignment horizontal="centerContinuous" vertical="center"/>
    </xf>
    <xf numFmtId="180" fontId="5" fillId="0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187" fontId="5" fillId="0" borderId="1" xfId="0" applyNumberFormat="1" applyFont="1" applyFill="1" applyBorder="1" applyAlignment="1">
      <alignment vertical="center"/>
    </xf>
    <xf numFmtId="187" fontId="1" fillId="0" borderId="1" xfId="0" applyNumberFormat="1" applyFont="1" applyFill="1" applyBorder="1" applyAlignment="1">
      <alignment vertical="center"/>
    </xf>
    <xf numFmtId="187" fontId="1" fillId="0" borderId="2" xfId="0" applyNumberFormat="1" applyFont="1" applyFill="1" applyBorder="1" applyAlignment="1">
      <alignment vertical="center"/>
    </xf>
    <xf numFmtId="187" fontId="0" fillId="0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4.69140625" style="0" customWidth="1"/>
    <col min="3" max="3" width="6.69140625" style="0" customWidth="1"/>
    <col min="4" max="4" width="76.69140625" style="0" customWidth="1"/>
    <col min="5" max="10" width="15.69140625" style="0" customWidth="1"/>
    <col min="11" max="13" width="9.69140625" style="0" customWidth="1"/>
    <col min="14" max="14" width="0.453125" style="0" customWidth="1"/>
    <col min="15" max="16384" width="0" style="0" hidden="1" customWidth="1"/>
  </cols>
  <sheetData>
    <row r="1" spans="1:14" ht="23.25">
      <c r="A1" s="2"/>
      <c r="B1" s="3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pans="1:14" ht="23.25">
      <c r="A2" s="2"/>
      <c r="B2" s="3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ht="23.25">
      <c r="A3" s="2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ht="23.2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"/>
    </row>
    <row r="5" spans="1:14" ht="23.25">
      <c r="A5" s="1"/>
      <c r="B5" s="7"/>
      <c r="C5" s="7"/>
      <c r="D5" s="25"/>
      <c r="E5" s="23" t="s">
        <v>5</v>
      </c>
      <c r="F5" s="24"/>
      <c r="G5" s="24"/>
      <c r="H5" s="33"/>
      <c r="I5" s="26"/>
      <c r="J5" s="29"/>
      <c r="K5" s="36" t="s">
        <v>4</v>
      </c>
      <c r="L5" s="37"/>
      <c r="M5" s="38"/>
      <c r="N5" s="2"/>
    </row>
    <row r="6" spans="1:14" ht="23.25">
      <c r="A6" s="2"/>
      <c r="B6" s="8" t="s">
        <v>8</v>
      </c>
      <c r="C6" s="8" t="s">
        <v>9</v>
      </c>
      <c r="D6" s="18" t="s">
        <v>13</v>
      </c>
      <c r="E6" s="23" t="s">
        <v>2</v>
      </c>
      <c r="F6" s="24"/>
      <c r="G6" s="34"/>
      <c r="H6" s="23" t="s">
        <v>3</v>
      </c>
      <c r="I6" s="24"/>
      <c r="J6" s="30"/>
      <c r="K6" s="39" t="s">
        <v>11</v>
      </c>
      <c r="L6" s="40"/>
      <c r="M6" s="41"/>
      <c r="N6" s="2"/>
    </row>
    <row r="7" spans="1:14" ht="23.25">
      <c r="A7" s="2"/>
      <c r="B7" s="9"/>
      <c r="C7" s="9"/>
      <c r="D7" s="19"/>
      <c r="E7" s="27" t="s">
        <v>10</v>
      </c>
      <c r="F7" s="27" t="s">
        <v>6</v>
      </c>
      <c r="G7" s="28" t="s">
        <v>7</v>
      </c>
      <c r="H7" s="27" t="s">
        <v>10</v>
      </c>
      <c r="I7" s="35" t="s">
        <v>6</v>
      </c>
      <c r="J7" s="28" t="s">
        <v>7</v>
      </c>
      <c r="K7" s="31" t="s">
        <v>10</v>
      </c>
      <c r="L7" s="31" t="s">
        <v>6</v>
      </c>
      <c r="M7" s="32" t="s">
        <v>7</v>
      </c>
      <c r="N7" s="2"/>
    </row>
    <row r="8" spans="1:14" ht="23.25">
      <c r="A8" s="2"/>
      <c r="B8" s="11"/>
      <c r="C8" s="11"/>
      <c r="D8" s="21"/>
      <c r="E8" s="15"/>
      <c r="F8" s="15"/>
      <c r="G8" s="15"/>
      <c r="H8" s="15"/>
      <c r="I8" s="15"/>
      <c r="J8" s="15"/>
      <c r="K8" s="15"/>
      <c r="L8" s="15"/>
      <c r="M8" s="6"/>
      <c r="N8" s="5"/>
    </row>
    <row r="9" spans="1:14" ht="23.25">
      <c r="A9" s="2"/>
      <c r="B9" s="11" t="s">
        <v>14</v>
      </c>
      <c r="C9" s="11"/>
      <c r="D9" s="43"/>
      <c r="E9" s="47"/>
      <c r="F9" s="47"/>
      <c r="G9" s="47"/>
      <c r="H9" s="47"/>
      <c r="I9" s="47"/>
      <c r="J9" s="47"/>
      <c r="K9" s="42"/>
      <c r="L9" s="42"/>
      <c r="M9" s="42"/>
      <c r="N9" s="5"/>
    </row>
    <row r="10" spans="1:14" ht="23.25">
      <c r="A10" s="2"/>
      <c r="B10" s="11"/>
      <c r="C10" s="11"/>
      <c r="D10" s="44"/>
      <c r="E10" s="48"/>
      <c r="F10" s="48"/>
      <c r="G10" s="48"/>
      <c r="H10" s="48"/>
      <c r="I10" s="48"/>
      <c r="J10" s="48"/>
      <c r="K10" s="15"/>
      <c r="L10" s="15"/>
      <c r="M10" s="6"/>
      <c r="N10" s="5"/>
    </row>
    <row r="11" spans="1:14" ht="23.25">
      <c r="A11" s="2"/>
      <c r="B11" s="11" t="s">
        <v>14</v>
      </c>
      <c r="C11" s="11"/>
      <c r="D11" s="21"/>
      <c r="E11" s="47"/>
      <c r="F11" s="47"/>
      <c r="G11" s="47"/>
      <c r="H11" s="47"/>
      <c r="I11" s="47"/>
      <c r="J11" s="47"/>
      <c r="K11" s="42"/>
      <c r="L11" s="42"/>
      <c r="M11" s="42"/>
      <c r="N11" s="5"/>
    </row>
    <row r="12" spans="1:14" ht="23.25">
      <c r="A12" s="2"/>
      <c r="B12" s="11" t="s">
        <v>14</v>
      </c>
      <c r="C12" s="11"/>
      <c r="D12" s="21"/>
      <c r="E12" s="47"/>
      <c r="F12" s="47"/>
      <c r="G12" s="47"/>
      <c r="H12" s="47"/>
      <c r="I12" s="47"/>
      <c r="J12" s="47"/>
      <c r="K12" s="42"/>
      <c r="L12" s="42"/>
      <c r="M12" s="42"/>
      <c r="N12" s="5"/>
    </row>
    <row r="13" spans="1:14" ht="23.25">
      <c r="A13" s="2"/>
      <c r="B13" s="11"/>
      <c r="C13" s="11"/>
      <c r="D13" s="21"/>
      <c r="E13" s="48"/>
      <c r="F13" s="48"/>
      <c r="G13" s="48"/>
      <c r="H13" s="48"/>
      <c r="I13" s="48"/>
      <c r="J13" s="48"/>
      <c r="K13" s="15"/>
      <c r="L13" s="15"/>
      <c r="M13" s="6"/>
      <c r="N13" s="5"/>
    </row>
    <row r="14" spans="1:14" ht="23.25">
      <c r="A14" s="2"/>
      <c r="B14" s="11" t="s">
        <v>17</v>
      </c>
      <c r="C14" s="11"/>
      <c r="D14" s="21" t="s">
        <v>18</v>
      </c>
      <c r="E14" s="48">
        <f aca="true" t="shared" si="0" ref="E14:J14">+E15+E16</f>
        <v>444228165.7</v>
      </c>
      <c r="F14" s="48">
        <f t="shared" si="0"/>
        <v>305368306.3</v>
      </c>
      <c r="G14" s="48">
        <f t="shared" si="0"/>
        <v>138859859.5</v>
      </c>
      <c r="H14" s="48">
        <f t="shared" si="0"/>
        <v>438539493.59999996</v>
      </c>
      <c r="I14" s="48">
        <f t="shared" si="0"/>
        <v>373384100.7</v>
      </c>
      <c r="J14" s="48">
        <f t="shared" si="0"/>
        <v>65155392.8</v>
      </c>
      <c r="K14" s="15">
        <f aca="true" t="shared" si="1" ref="K14:K33">((H14/E14)-1)*100</f>
        <v>-1.2805743847952522</v>
      </c>
      <c r="L14" s="15">
        <f aca="true" t="shared" si="2" ref="L14:L33">((I14/F14)-1)*100</f>
        <v>22.27336399907196</v>
      </c>
      <c r="M14" s="15">
        <f aca="true" t="shared" si="3" ref="M14:M33">((J14/G14)-1)*100</f>
        <v>-53.07831000649976</v>
      </c>
      <c r="N14" s="5"/>
    </row>
    <row r="15" spans="1:14" ht="23.25">
      <c r="A15" s="2"/>
      <c r="B15" s="11" t="s">
        <v>14</v>
      </c>
      <c r="C15" s="11"/>
      <c r="D15" s="21" t="s">
        <v>15</v>
      </c>
      <c r="E15" s="48">
        <f aca="true" t="shared" si="4" ref="E15:J15">+E18+E21+E24+E26+E28+E30+E33</f>
        <v>358312645.4</v>
      </c>
      <c r="F15" s="48">
        <f t="shared" si="4"/>
        <v>262694186</v>
      </c>
      <c r="G15" s="48">
        <f t="shared" si="4"/>
        <v>95618459.5</v>
      </c>
      <c r="H15" s="48">
        <f t="shared" si="4"/>
        <v>354168616.9</v>
      </c>
      <c r="I15" s="48">
        <f t="shared" si="4"/>
        <v>289013224</v>
      </c>
      <c r="J15" s="48">
        <f t="shared" si="4"/>
        <v>65155392.8</v>
      </c>
      <c r="K15" s="15">
        <f t="shared" si="1"/>
        <v>-1.1565398411696681</v>
      </c>
      <c r="L15" s="15">
        <f t="shared" si="2"/>
        <v>10.018888655571544</v>
      </c>
      <c r="M15" s="15">
        <f t="shared" si="3"/>
        <v>-31.858980848776387</v>
      </c>
      <c r="N15" s="5"/>
    </row>
    <row r="16" spans="1:14" ht="23.25">
      <c r="A16" s="2"/>
      <c r="B16" s="11" t="s">
        <v>14</v>
      </c>
      <c r="C16" s="11"/>
      <c r="D16" s="21" t="s">
        <v>16</v>
      </c>
      <c r="E16" s="48">
        <f aca="true" t="shared" si="5" ref="E16:J16">+E19+E22+E31</f>
        <v>85915520.3</v>
      </c>
      <c r="F16" s="48">
        <f t="shared" si="5"/>
        <v>42674120.3</v>
      </c>
      <c r="G16" s="48">
        <f t="shared" si="5"/>
        <v>43241400</v>
      </c>
      <c r="H16" s="48">
        <f t="shared" si="5"/>
        <v>84370876.7</v>
      </c>
      <c r="I16" s="48">
        <f t="shared" si="5"/>
        <v>84370876.7</v>
      </c>
      <c r="J16" s="48">
        <f t="shared" si="5"/>
        <v>0</v>
      </c>
      <c r="K16" s="15">
        <f t="shared" si="1"/>
        <v>-1.797863290132451</v>
      </c>
      <c r="L16" s="15">
        <f t="shared" si="2"/>
        <v>97.70970346165522</v>
      </c>
      <c r="M16" s="15"/>
      <c r="N16" s="5"/>
    </row>
    <row r="17" spans="1:14" ht="23.25">
      <c r="A17" s="2"/>
      <c r="B17" s="11" t="s">
        <v>14</v>
      </c>
      <c r="C17" s="11" t="s">
        <v>19</v>
      </c>
      <c r="D17" s="21" t="s">
        <v>35</v>
      </c>
      <c r="E17" s="48">
        <v>43224057.4</v>
      </c>
      <c r="F17" s="48">
        <v>19045982.5</v>
      </c>
      <c r="G17" s="48">
        <v>24178075</v>
      </c>
      <c r="H17" s="48">
        <v>45910063</v>
      </c>
      <c r="I17" s="48">
        <v>39728699</v>
      </c>
      <c r="J17" s="48">
        <v>6181364</v>
      </c>
      <c r="K17" s="15">
        <f t="shared" si="1"/>
        <v>6.21414499602253</v>
      </c>
      <c r="L17" s="15">
        <f t="shared" si="2"/>
        <v>108.59359185066984</v>
      </c>
      <c r="M17" s="15">
        <f t="shared" si="3"/>
        <v>-74.4340109789551</v>
      </c>
      <c r="N17" s="5"/>
    </row>
    <row r="18" spans="1:14" ht="23.25">
      <c r="A18" s="2"/>
      <c r="B18" s="11" t="s">
        <v>14</v>
      </c>
      <c r="C18" s="11"/>
      <c r="D18" s="21" t="s">
        <v>15</v>
      </c>
      <c r="E18" s="48">
        <v>32167557.4</v>
      </c>
      <c r="F18" s="48">
        <v>19045982.5</v>
      </c>
      <c r="G18" s="48">
        <v>13121575</v>
      </c>
      <c r="H18" s="48">
        <v>34494611.8</v>
      </c>
      <c r="I18" s="48">
        <v>28313247.8</v>
      </c>
      <c r="J18" s="48">
        <v>6181364</v>
      </c>
      <c r="K18" s="15">
        <f t="shared" si="1"/>
        <v>7.234165687693772</v>
      </c>
      <c r="L18" s="15">
        <f t="shared" si="2"/>
        <v>48.65732340140501</v>
      </c>
      <c r="M18" s="15">
        <f t="shared" si="3"/>
        <v>-52.89160028426465</v>
      </c>
      <c r="N18" s="5"/>
    </row>
    <row r="19" spans="1:14" ht="23.25">
      <c r="A19" s="2"/>
      <c r="B19" s="11"/>
      <c r="C19" s="11"/>
      <c r="D19" s="21" t="s">
        <v>16</v>
      </c>
      <c r="E19" s="48">
        <v>11056500</v>
      </c>
      <c r="F19" s="48"/>
      <c r="G19" s="48">
        <v>11056500</v>
      </c>
      <c r="H19" s="48">
        <v>11415451.2</v>
      </c>
      <c r="I19" s="48">
        <v>11415451.2</v>
      </c>
      <c r="J19" s="48"/>
      <c r="K19" s="15">
        <f t="shared" si="1"/>
        <v>3.246517433184093</v>
      </c>
      <c r="L19" s="15"/>
      <c r="M19" s="15"/>
      <c r="N19" s="5"/>
    </row>
    <row r="20" spans="1:14" ht="23.25">
      <c r="A20" s="2"/>
      <c r="B20" s="11" t="s">
        <v>14</v>
      </c>
      <c r="C20" s="11" t="s">
        <v>20</v>
      </c>
      <c r="D20" s="21" t="s">
        <v>21</v>
      </c>
      <c r="E20" s="48">
        <v>150723103</v>
      </c>
      <c r="F20" s="48">
        <v>88015903</v>
      </c>
      <c r="G20" s="48">
        <v>62707200</v>
      </c>
      <c r="H20" s="48">
        <v>162017483.7</v>
      </c>
      <c r="I20" s="48">
        <v>151285129.7</v>
      </c>
      <c r="J20" s="48">
        <v>10732353.9</v>
      </c>
      <c r="K20" s="15">
        <f t="shared" si="1"/>
        <v>7.493463493781705</v>
      </c>
      <c r="L20" s="15">
        <f t="shared" si="2"/>
        <v>71.88385796598598</v>
      </c>
      <c r="M20" s="15">
        <f t="shared" si="3"/>
        <v>-82.8849734958665</v>
      </c>
      <c r="N20" s="5"/>
    </row>
    <row r="21" spans="1:14" ht="23.25">
      <c r="A21" s="2"/>
      <c r="B21" s="11" t="s">
        <v>14</v>
      </c>
      <c r="C21" s="11"/>
      <c r="D21" s="21" t="s">
        <v>15</v>
      </c>
      <c r="E21" s="48">
        <v>88815710</v>
      </c>
      <c r="F21" s="48">
        <v>58293410</v>
      </c>
      <c r="G21" s="48">
        <v>30522300</v>
      </c>
      <c r="H21" s="48">
        <v>102013685.5</v>
      </c>
      <c r="I21" s="48">
        <v>91281331.6</v>
      </c>
      <c r="J21" s="48">
        <v>10732353.9</v>
      </c>
      <c r="K21" s="15">
        <f t="shared" si="1"/>
        <v>14.859956082094028</v>
      </c>
      <c r="L21" s="15">
        <f t="shared" si="2"/>
        <v>56.58945256419206</v>
      </c>
      <c r="M21" s="15">
        <f t="shared" si="3"/>
        <v>-64.83766328225593</v>
      </c>
      <c r="N21" s="5"/>
    </row>
    <row r="22" spans="1:14" ht="23.25">
      <c r="A22" s="2"/>
      <c r="B22" s="11" t="s">
        <v>14</v>
      </c>
      <c r="C22" s="11"/>
      <c r="D22" s="21" t="s">
        <v>16</v>
      </c>
      <c r="E22" s="48">
        <v>61907393</v>
      </c>
      <c r="F22" s="48">
        <v>29722493</v>
      </c>
      <c r="G22" s="48">
        <v>32184900</v>
      </c>
      <c r="H22" s="48">
        <v>60003798.2</v>
      </c>
      <c r="I22" s="48">
        <v>60003798.2</v>
      </c>
      <c r="J22" s="48">
        <v>0</v>
      </c>
      <c r="K22" s="15">
        <f t="shared" si="1"/>
        <v>-3.0749070632000275</v>
      </c>
      <c r="L22" s="15">
        <f t="shared" si="2"/>
        <v>101.88009868485798</v>
      </c>
      <c r="M22" s="15"/>
      <c r="N22" s="5"/>
    </row>
    <row r="23" spans="1:14" ht="23.25">
      <c r="A23" s="2"/>
      <c r="B23" s="11" t="s">
        <v>14</v>
      </c>
      <c r="C23" s="11" t="s">
        <v>22</v>
      </c>
      <c r="D23" s="20" t="s">
        <v>23</v>
      </c>
      <c r="E23" s="48">
        <v>1062400</v>
      </c>
      <c r="F23" s="48">
        <v>1057400</v>
      </c>
      <c r="G23" s="48">
        <v>5000</v>
      </c>
      <c r="H23" s="48">
        <v>1013519.3</v>
      </c>
      <c r="I23" s="48">
        <v>999048.6</v>
      </c>
      <c r="J23" s="48">
        <v>14470.6</v>
      </c>
      <c r="K23" s="15">
        <f t="shared" si="1"/>
        <v>-4.600969503012042</v>
      </c>
      <c r="L23" s="15">
        <f t="shared" si="2"/>
        <v>-5.518384717230951</v>
      </c>
      <c r="M23" s="15">
        <f t="shared" si="3"/>
        <v>189.412</v>
      </c>
      <c r="N23" s="2"/>
    </row>
    <row r="24" spans="1:14" ht="23.25">
      <c r="A24" s="2"/>
      <c r="B24" s="11" t="s">
        <v>14</v>
      </c>
      <c r="C24" s="11"/>
      <c r="D24" s="20" t="s">
        <v>15</v>
      </c>
      <c r="E24" s="48">
        <v>1062400</v>
      </c>
      <c r="F24" s="48">
        <v>1057400</v>
      </c>
      <c r="G24" s="49">
        <v>5000</v>
      </c>
      <c r="H24" s="48">
        <v>1013519.3</v>
      </c>
      <c r="I24" s="48">
        <v>999048.6</v>
      </c>
      <c r="J24" s="48">
        <v>14470.6</v>
      </c>
      <c r="K24" s="15">
        <f t="shared" si="1"/>
        <v>-4.600969503012042</v>
      </c>
      <c r="L24" s="15">
        <f t="shared" si="2"/>
        <v>-5.518384717230951</v>
      </c>
      <c r="M24" s="15">
        <f t="shared" si="3"/>
        <v>189.412</v>
      </c>
      <c r="N24" s="2"/>
    </row>
    <row r="25" spans="1:14" ht="23.25">
      <c r="A25" s="2"/>
      <c r="B25" s="11" t="s">
        <v>14</v>
      </c>
      <c r="C25" s="11" t="s">
        <v>24</v>
      </c>
      <c r="D25" s="20" t="s">
        <v>25</v>
      </c>
      <c r="E25" s="48">
        <v>3219700</v>
      </c>
      <c r="F25" s="48">
        <v>2114320</v>
      </c>
      <c r="G25" s="49">
        <v>1105380</v>
      </c>
      <c r="H25" s="48">
        <v>2495898.1</v>
      </c>
      <c r="I25" s="48">
        <v>1873537.3</v>
      </c>
      <c r="J25" s="48">
        <v>622360.8</v>
      </c>
      <c r="K25" s="15">
        <f t="shared" si="1"/>
        <v>-22.480414324315923</v>
      </c>
      <c r="L25" s="15">
        <f t="shared" si="2"/>
        <v>-11.388186272655032</v>
      </c>
      <c r="M25" s="15">
        <f t="shared" si="3"/>
        <v>-43.6971177332682</v>
      </c>
      <c r="N25" s="2"/>
    </row>
    <row r="26" spans="1:14" ht="23.25">
      <c r="A26" s="2"/>
      <c r="B26" s="11" t="s">
        <v>14</v>
      </c>
      <c r="C26" s="11"/>
      <c r="D26" s="20" t="s">
        <v>15</v>
      </c>
      <c r="E26" s="48">
        <v>3219700</v>
      </c>
      <c r="F26" s="48">
        <v>2114320</v>
      </c>
      <c r="G26" s="49">
        <v>1105380</v>
      </c>
      <c r="H26" s="48">
        <v>2495898.1</v>
      </c>
      <c r="I26" s="48">
        <v>1873537.3</v>
      </c>
      <c r="J26" s="48">
        <v>622360.8</v>
      </c>
      <c r="K26" s="15">
        <f t="shared" si="1"/>
        <v>-22.480414324315923</v>
      </c>
      <c r="L26" s="15">
        <f t="shared" si="2"/>
        <v>-11.388186272655032</v>
      </c>
      <c r="M26" s="15">
        <f t="shared" si="3"/>
        <v>-43.6971177332682</v>
      </c>
      <c r="N26" s="2"/>
    </row>
    <row r="27" spans="1:14" ht="23.25">
      <c r="A27" s="2"/>
      <c r="B27" s="11" t="s">
        <v>14</v>
      </c>
      <c r="C27" s="11" t="s">
        <v>26</v>
      </c>
      <c r="D27" s="20" t="s">
        <v>27</v>
      </c>
      <c r="E27" s="48">
        <v>108059646.1</v>
      </c>
      <c r="F27" s="48">
        <v>95760080.2</v>
      </c>
      <c r="G27" s="49">
        <v>12299565.9</v>
      </c>
      <c r="H27" s="48">
        <v>92197777.5</v>
      </c>
      <c r="I27" s="48">
        <v>79434292.4</v>
      </c>
      <c r="J27" s="48">
        <v>12763485.1</v>
      </c>
      <c r="K27" s="15">
        <f t="shared" si="1"/>
        <v>-14.678808576997548</v>
      </c>
      <c r="L27" s="15">
        <f t="shared" si="2"/>
        <v>-17.04863630638438</v>
      </c>
      <c r="M27" s="15">
        <f t="shared" si="3"/>
        <v>3.771833931147106</v>
      </c>
      <c r="N27" s="2"/>
    </row>
    <row r="28" spans="1:14" ht="23.25">
      <c r="A28" s="2"/>
      <c r="B28" s="11" t="s">
        <v>14</v>
      </c>
      <c r="C28" s="11"/>
      <c r="D28" s="20" t="s">
        <v>15</v>
      </c>
      <c r="E28" s="48">
        <v>108059646.1</v>
      </c>
      <c r="F28" s="48">
        <v>95760080.2</v>
      </c>
      <c r="G28" s="49">
        <v>12299565.9</v>
      </c>
      <c r="H28" s="48">
        <v>92197777.5</v>
      </c>
      <c r="I28" s="48">
        <v>79434292.4</v>
      </c>
      <c r="J28" s="48">
        <v>12763485.1</v>
      </c>
      <c r="K28" s="15">
        <f t="shared" si="1"/>
        <v>-14.678808576997548</v>
      </c>
      <c r="L28" s="15">
        <f t="shared" si="2"/>
        <v>-17.04863630638438</v>
      </c>
      <c r="M28" s="15">
        <f t="shared" si="3"/>
        <v>3.771833931147106</v>
      </c>
      <c r="N28" s="2"/>
    </row>
    <row r="29" spans="1:14" ht="23.25">
      <c r="A29" s="2"/>
      <c r="B29" s="12" t="s">
        <v>14</v>
      </c>
      <c r="C29" s="13" t="s">
        <v>28</v>
      </c>
      <c r="D29" s="20" t="s">
        <v>29</v>
      </c>
      <c r="E29" s="50">
        <v>45319108.2</v>
      </c>
      <c r="F29" s="50">
        <v>41681772.6</v>
      </c>
      <c r="G29" s="50">
        <v>3637335.6</v>
      </c>
      <c r="H29" s="50">
        <v>45010571.9</v>
      </c>
      <c r="I29" s="50">
        <v>41479112.9</v>
      </c>
      <c r="J29" s="50">
        <v>3531459</v>
      </c>
      <c r="K29" s="15">
        <f t="shared" si="1"/>
        <v>-0.680808410082534</v>
      </c>
      <c r="L29" s="15">
        <f t="shared" si="2"/>
        <v>-0.4862070093439419</v>
      </c>
      <c r="M29" s="15">
        <f t="shared" si="3"/>
        <v>-2.910828464659687</v>
      </c>
      <c r="N29" s="2"/>
    </row>
    <row r="30" spans="1:14" ht="23.25">
      <c r="A30" s="2"/>
      <c r="B30" s="11" t="s">
        <v>14</v>
      </c>
      <c r="C30" s="11"/>
      <c r="D30" s="20" t="s">
        <v>15</v>
      </c>
      <c r="E30" s="48">
        <v>32367480.9</v>
      </c>
      <c r="F30" s="48">
        <v>28730145.3</v>
      </c>
      <c r="G30" s="49">
        <v>3637335.6</v>
      </c>
      <c r="H30" s="48">
        <v>32058944.6</v>
      </c>
      <c r="I30" s="48">
        <v>28527485.6</v>
      </c>
      <c r="J30" s="48">
        <v>3531459</v>
      </c>
      <c r="K30" s="15">
        <f t="shared" si="1"/>
        <v>-0.9532292641284856</v>
      </c>
      <c r="L30" s="15">
        <f t="shared" si="2"/>
        <v>-0.705390445762899</v>
      </c>
      <c r="M30" s="15">
        <f t="shared" si="3"/>
        <v>-2.910828464659687</v>
      </c>
      <c r="N30" s="2"/>
    </row>
    <row r="31" spans="1:14" ht="23.25">
      <c r="A31" s="2"/>
      <c r="B31" s="11" t="s">
        <v>14</v>
      </c>
      <c r="C31" s="11"/>
      <c r="D31" s="20" t="s">
        <v>16</v>
      </c>
      <c r="E31" s="48">
        <v>12951627.3</v>
      </c>
      <c r="F31" s="48">
        <v>12951627.3</v>
      </c>
      <c r="G31" s="49">
        <v>0</v>
      </c>
      <c r="H31" s="48">
        <v>12951627.3</v>
      </c>
      <c r="I31" s="48">
        <v>12951627.3</v>
      </c>
      <c r="J31" s="48">
        <v>0</v>
      </c>
      <c r="K31" s="15">
        <f t="shared" si="1"/>
        <v>0</v>
      </c>
      <c r="L31" s="15">
        <f t="shared" si="2"/>
        <v>0</v>
      </c>
      <c r="M31" s="15"/>
      <c r="N31" s="2"/>
    </row>
    <row r="32" spans="1:14" ht="23.25">
      <c r="A32" s="2"/>
      <c r="B32" s="11" t="s">
        <v>14</v>
      </c>
      <c r="C32" s="11" t="s">
        <v>30</v>
      </c>
      <c r="D32" s="20" t="s">
        <v>31</v>
      </c>
      <c r="E32" s="48">
        <v>92620151</v>
      </c>
      <c r="F32" s="48">
        <v>57692848</v>
      </c>
      <c r="G32" s="49">
        <v>34927303</v>
      </c>
      <c r="H32" s="48">
        <v>89894180.1</v>
      </c>
      <c r="I32" s="48">
        <v>58584280.7</v>
      </c>
      <c r="J32" s="48">
        <v>31309899.4</v>
      </c>
      <c r="K32" s="15">
        <f t="shared" si="1"/>
        <v>-2.9431725931865604</v>
      </c>
      <c r="L32" s="15">
        <f t="shared" si="2"/>
        <v>1.5451355426239433</v>
      </c>
      <c r="M32" s="15">
        <f t="shared" si="3"/>
        <v>-10.356950835854695</v>
      </c>
      <c r="N32" s="2"/>
    </row>
    <row r="33" spans="1:14" ht="23.25">
      <c r="A33" s="2"/>
      <c r="B33" s="11" t="s">
        <v>14</v>
      </c>
      <c r="C33" s="11"/>
      <c r="D33" s="20" t="s">
        <v>15</v>
      </c>
      <c r="E33" s="48">
        <v>92620151</v>
      </c>
      <c r="F33" s="48">
        <v>57692848</v>
      </c>
      <c r="G33" s="49">
        <v>34927303</v>
      </c>
      <c r="H33" s="48">
        <v>89894180.1</v>
      </c>
      <c r="I33" s="48">
        <v>58584280.7</v>
      </c>
      <c r="J33" s="48">
        <v>31309899.4</v>
      </c>
      <c r="K33" s="15">
        <f t="shared" si="1"/>
        <v>-2.9431725931865604</v>
      </c>
      <c r="L33" s="15">
        <f t="shared" si="2"/>
        <v>1.5451355426239433</v>
      </c>
      <c r="M33" s="15">
        <f t="shared" si="3"/>
        <v>-10.356950835854695</v>
      </c>
      <c r="N33" s="2"/>
    </row>
    <row r="34" spans="1:14" ht="23.25">
      <c r="A34" s="2"/>
      <c r="B34" s="11"/>
      <c r="C34" s="11"/>
      <c r="D34" s="20"/>
      <c r="E34" s="48"/>
      <c r="F34" s="48"/>
      <c r="G34" s="49"/>
      <c r="H34" s="48"/>
      <c r="I34" s="48"/>
      <c r="J34" s="48"/>
      <c r="K34" s="15"/>
      <c r="L34" s="15"/>
      <c r="M34" s="6"/>
      <c r="N34" s="2"/>
    </row>
    <row r="35" spans="1:14" ht="23.25">
      <c r="A35" s="2"/>
      <c r="B35" s="11" t="s">
        <v>32</v>
      </c>
      <c r="C35" s="11"/>
      <c r="D35" s="20" t="s">
        <v>33</v>
      </c>
      <c r="E35" s="48">
        <f>+E36</f>
        <v>1735001</v>
      </c>
      <c r="F35" s="48">
        <f>+F36</f>
        <v>233542.3</v>
      </c>
      <c r="G35" s="48">
        <f>+G36</f>
        <v>1501458.7</v>
      </c>
      <c r="H35" s="48">
        <v>0</v>
      </c>
      <c r="I35" s="48">
        <v>0</v>
      </c>
      <c r="J35" s="48">
        <v>0</v>
      </c>
      <c r="K35" s="15">
        <v>0</v>
      </c>
      <c r="L35" s="15">
        <v>0</v>
      </c>
      <c r="M35" s="6">
        <v>0</v>
      </c>
      <c r="N35" s="2"/>
    </row>
    <row r="36" spans="1:14" ht="23.25">
      <c r="A36" s="2"/>
      <c r="B36" s="11" t="s">
        <v>14</v>
      </c>
      <c r="C36" s="11"/>
      <c r="D36" s="20" t="s">
        <v>15</v>
      </c>
      <c r="E36" s="48">
        <f>+E38</f>
        <v>1735001</v>
      </c>
      <c r="F36" s="48">
        <f>+F38</f>
        <v>233542.3</v>
      </c>
      <c r="G36" s="48">
        <f>+G38</f>
        <v>1501458.7</v>
      </c>
      <c r="H36" s="48">
        <v>0</v>
      </c>
      <c r="I36" s="48">
        <v>0</v>
      </c>
      <c r="J36" s="48">
        <v>0</v>
      </c>
      <c r="K36" s="15">
        <v>0</v>
      </c>
      <c r="L36" s="15">
        <v>0</v>
      </c>
      <c r="M36" s="6">
        <v>0</v>
      </c>
      <c r="N36" s="2"/>
    </row>
    <row r="37" spans="1:14" ht="23.25">
      <c r="A37" s="2"/>
      <c r="B37" s="11" t="s">
        <v>14</v>
      </c>
      <c r="C37" s="11" t="s">
        <v>30</v>
      </c>
      <c r="D37" s="20" t="s">
        <v>31</v>
      </c>
      <c r="E37" s="48">
        <f>+E38</f>
        <v>1735001</v>
      </c>
      <c r="F37" s="48">
        <f>+F38</f>
        <v>233542.3</v>
      </c>
      <c r="G37" s="48">
        <f>+G38</f>
        <v>1501458.7</v>
      </c>
      <c r="H37" s="48">
        <v>0</v>
      </c>
      <c r="I37" s="48">
        <v>0</v>
      </c>
      <c r="J37" s="48">
        <v>0</v>
      </c>
      <c r="K37" s="15">
        <v>0</v>
      </c>
      <c r="L37" s="15">
        <v>0</v>
      </c>
      <c r="M37" s="6">
        <v>0</v>
      </c>
      <c r="N37" s="2"/>
    </row>
    <row r="38" spans="1:14" ht="23.25">
      <c r="A38" s="2"/>
      <c r="B38" s="12" t="s">
        <v>14</v>
      </c>
      <c r="C38" s="13"/>
      <c r="D38" s="20" t="s">
        <v>15</v>
      </c>
      <c r="E38" s="50">
        <v>1735001</v>
      </c>
      <c r="F38" s="50">
        <v>233542.3</v>
      </c>
      <c r="G38" s="50">
        <v>1501458.7</v>
      </c>
      <c r="H38" s="50">
        <v>0</v>
      </c>
      <c r="I38" s="50">
        <v>0</v>
      </c>
      <c r="J38" s="50">
        <v>0</v>
      </c>
      <c r="K38" s="4">
        <v>0</v>
      </c>
      <c r="L38" s="4">
        <v>0</v>
      </c>
      <c r="M38" s="4">
        <v>0</v>
      </c>
      <c r="N38" s="2"/>
    </row>
    <row r="39" spans="1:14" ht="23.25">
      <c r="A39" s="2"/>
      <c r="B39" s="11"/>
      <c r="C39" s="11"/>
      <c r="D39" s="20"/>
      <c r="E39" s="15"/>
      <c r="F39" s="15"/>
      <c r="G39" s="6"/>
      <c r="H39" s="15"/>
      <c r="I39" s="15"/>
      <c r="J39" s="15"/>
      <c r="K39" s="15"/>
      <c r="L39" s="15"/>
      <c r="M39" s="6"/>
      <c r="N39" s="2"/>
    </row>
    <row r="40" spans="1:14" ht="23.25">
      <c r="A40" s="2"/>
      <c r="B40" s="11"/>
      <c r="C40" s="11"/>
      <c r="D40" s="20"/>
      <c r="E40" s="15"/>
      <c r="F40" s="15"/>
      <c r="G40" s="6"/>
      <c r="H40" s="15"/>
      <c r="I40" s="15"/>
      <c r="J40" s="15"/>
      <c r="K40" s="15"/>
      <c r="L40" s="15"/>
      <c r="M40" s="6"/>
      <c r="N40" s="2"/>
    </row>
    <row r="41" spans="1:14" ht="23.25">
      <c r="A41" s="2"/>
      <c r="B41" s="11"/>
      <c r="C41" s="11"/>
      <c r="D41" s="20"/>
      <c r="E41" s="15"/>
      <c r="F41" s="15"/>
      <c r="G41" s="6"/>
      <c r="H41" s="15"/>
      <c r="I41" s="15"/>
      <c r="J41" s="15"/>
      <c r="K41" s="15"/>
      <c r="L41" s="15"/>
      <c r="M41" s="6"/>
      <c r="N41" s="2"/>
    </row>
    <row r="42" spans="1:14" ht="23.25">
      <c r="A42" s="2"/>
      <c r="B42" s="11"/>
      <c r="C42" s="11"/>
      <c r="D42" s="20"/>
      <c r="E42" s="15"/>
      <c r="F42" s="15"/>
      <c r="G42" s="6"/>
      <c r="H42" s="15"/>
      <c r="I42" s="15"/>
      <c r="J42" s="15"/>
      <c r="K42" s="15"/>
      <c r="L42" s="15"/>
      <c r="M42" s="6"/>
      <c r="N42" s="2"/>
    </row>
    <row r="43" spans="1:14" ht="23.25">
      <c r="A43" s="2"/>
      <c r="B43" s="45" t="s">
        <v>36</v>
      </c>
      <c r="C43" s="11"/>
      <c r="D43" s="20"/>
      <c r="E43" s="15"/>
      <c r="F43" s="15"/>
      <c r="G43" s="6"/>
      <c r="H43" s="15"/>
      <c r="I43" s="15"/>
      <c r="J43" s="15"/>
      <c r="K43" s="15"/>
      <c r="L43" s="15"/>
      <c r="M43" s="6"/>
      <c r="N43" s="2"/>
    </row>
    <row r="44" spans="1:14" ht="23.25">
      <c r="A44" s="2"/>
      <c r="B44" s="46" t="s">
        <v>37</v>
      </c>
      <c r="C44" s="11"/>
      <c r="D44" s="20"/>
      <c r="E44" s="15"/>
      <c r="F44" s="15"/>
      <c r="G44" s="6"/>
      <c r="H44" s="15"/>
      <c r="I44" s="15"/>
      <c r="J44" s="15"/>
      <c r="K44" s="15"/>
      <c r="L44" s="15"/>
      <c r="M44" s="6"/>
      <c r="N44" s="2"/>
    </row>
    <row r="45" spans="1:14" ht="23.25">
      <c r="A45" s="2"/>
      <c r="B45" s="14"/>
      <c r="C45" s="14"/>
      <c r="D45" s="22"/>
      <c r="E45" s="16"/>
      <c r="F45" s="16"/>
      <c r="G45" s="17"/>
      <c r="H45" s="16"/>
      <c r="I45" s="16"/>
      <c r="J45" s="16"/>
      <c r="K45" s="16"/>
      <c r="L45" s="16"/>
      <c r="M45" s="17"/>
      <c r="N45" s="2"/>
    </row>
    <row r="46" spans="1:14" ht="23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91" spans="1:14" ht="23.25">
      <c r="A91" t="s">
        <v>0</v>
      </c>
      <c r="N91" t="s">
        <v>0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2002-06-03T19:41:51Z</cp:lastPrinted>
  <dcterms:created xsi:type="dcterms:W3CDTF">1998-09-03T23:22:53Z</dcterms:created>
  <dcterms:modified xsi:type="dcterms:W3CDTF">2002-06-07T02:16:22Z</dcterms:modified>
  <cp:category/>
  <cp:version/>
  <cp:contentType/>
  <cp:contentStatus/>
</cp:coreProperties>
</file>