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275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48</t>
        </r>
      </text>
    </comment>
    <comment ref="A47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<sst xmlns="http://schemas.openxmlformats.org/spreadsheetml/2006/main" count="114" uniqueCount="43">
  <si>
    <t>CUENTA DE LA HACIENDA PÚBLICA FEDERAL DE 2001</t>
  </si>
  <si>
    <t>RESUMEN DE EGRESOS DE FLUJO DE EFECTIVO</t>
  </si>
  <si>
    <t>ENTIDADES DE CONTROL PRESUPUESTARIO INDIRECTO</t>
  </si>
  <si>
    <t>FONDOS Y FIDEICOMISOS</t>
  </si>
  <si>
    <t xml:space="preserve">(Miles de Pesos con un Decimal)             </t>
  </si>
  <si>
    <t>C2IF246F</t>
  </si>
  <si>
    <t>FINANCIAMIENTOS</t>
  </si>
  <si>
    <t>AMORTIZACIÓN E INTERESES</t>
  </si>
  <si>
    <t>OTROS EGRESOS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</si>
  <si>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</si>
  <si>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</si>
  <si>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</si>
  <si>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</si>
  <si>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</si>
  <si>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</si>
  <si>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</si>
  <si>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</si>
  <si>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</si>
  <si>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</si>
  <si>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Fondo de Operación y Financiamiento</t>
  </si>
  <si>
    <t>Bancario a la Vivienda</t>
  </si>
  <si>
    <t>Fondo Especial para Financiamientos</t>
  </si>
  <si>
    <t>Agropecuarios</t>
  </si>
  <si>
    <t>Fondo Especial de Asistencia Técnica</t>
  </si>
  <si>
    <t>y Garantía para Créditos Agropecuarios</t>
  </si>
  <si>
    <t>Fondo de Garantía y Fomento para la</t>
  </si>
  <si>
    <t>Agricultura, Ganadería y Avicultura.</t>
  </si>
  <si>
    <t xml:space="preserve">Fondo de Garantía y Fomento para las </t>
  </si>
  <si>
    <t>Actividades Pesqueras</t>
  </si>
  <si>
    <t>2/</t>
  </si>
  <si>
    <t>3/</t>
  </si>
  <si>
    <t>4/</t>
  </si>
  <si>
    <t>Fondo de Capitalización e Inversión del</t>
  </si>
  <si>
    <t>Sector Rural</t>
  </si>
  <si>
    <t>Patronato del Ahorro Nacional</t>
  </si>
  <si>
    <t>SECRETARÍA DE HACIENDA Y</t>
  </si>
  <si>
    <t>CRÉDITO PÚBLICO</t>
  </si>
  <si>
    <t xml:space="preserve">    por $365 mp., siendo la disponibilidad final $342 mp.</t>
  </si>
  <si>
    <t>2/ Incluye Egresos por la Pérdida en Cambios por $50 461 mp. y Pagos de Presupuesto de Inversión Física del Ejercicio 2000 por $372 mp.</t>
  </si>
  <si>
    <t>3/ Incluye Egresos por la Pérdida en Cambios por $6 892  mp.</t>
  </si>
  <si>
    <t>4/ Incluye Egresos por la Pérdida en Cambios por $6 546 mp. y Egresos por la aplicación de provisiones del ejercicio 2000 por $1 719 mp.</t>
  </si>
  <si>
    <t>1/ Incluye $41 719 miles de pesos (mp.) del Fondo en U.S. Dólares, $3 225 mp. que se encuentran en la cuenta concentradora del FONDO y $1 682 mp. de aplicación de provisiones de Estímulos y Reembolsos del ejercicio 2000; no incluye la pérdida en cambios</t>
  </si>
  <si>
    <t>HOJA   2   DE   2   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</si>
</sst>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\ #\ ###\ ##0.0"/>
    <numFmt numFmtId="174" formatCode="0.0"/>
    <numFmt numFmtId="175" formatCode="#\ ###\ 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3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 applyProtection="1">
      <alignment vertical="center"/>
      <protection locked="0"/>
    </xf>
    <xf numFmtId="173" fontId="1" fillId="0" borderId="16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172" fontId="1" fillId="0" borderId="6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173" fontId="1" fillId="0" borderId="17" xfId="0" applyNumberFormat="1" applyFont="1" applyFill="1" applyBorder="1" applyAlignment="1" applyProtection="1">
      <alignment vertical="center"/>
      <protection locked="0"/>
    </xf>
    <xf numFmtId="172" fontId="1" fillId="0" borderId="18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173" fontId="4" fillId="0" borderId="14" xfId="0" applyNumberFormat="1" applyFont="1" applyFill="1" applyBorder="1" applyAlignment="1">
      <alignment vertical="center"/>
    </xf>
    <xf numFmtId="173" fontId="4" fillId="0" borderId="6" xfId="0" applyNumberFormat="1" applyFont="1" applyFill="1" applyBorder="1" applyAlignment="1">
      <alignment vertical="center"/>
    </xf>
    <xf numFmtId="173" fontId="4" fillId="0" borderId="8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175" fontId="1" fillId="0" borderId="14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175" fontId="4" fillId="0" borderId="14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5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18</xdr:row>
      <xdr:rowOff>19050</xdr:rowOff>
    </xdr:from>
    <xdr:to>
      <xdr:col>16</xdr:col>
      <xdr:colOff>590550</xdr:colOff>
      <xdr:row>19</xdr:row>
      <xdr:rowOff>152400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6355675" y="5334000"/>
          <a:ext cx="466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1"/>
      <c r="C6" s="1"/>
      <c r="D6" s="1"/>
      <c r="E6" s="1"/>
      <c r="F6" s="1"/>
      <c r="G6" s="1"/>
      <c r="H6" s="1"/>
      <c r="I6" s="1"/>
      <c r="J6" s="2" t="s">
        <v>4</v>
      </c>
      <c r="K6" s="2"/>
      <c r="L6" s="2"/>
      <c r="M6" s="2"/>
      <c r="N6" s="2"/>
      <c r="O6" s="1"/>
      <c r="P6" s="1"/>
      <c r="Q6" s="1"/>
      <c r="R6" s="1"/>
      <c r="S6" s="3"/>
      <c r="T6" s="4"/>
      <c r="U6" s="1"/>
    </row>
    <row r="7" spans="1:21" ht="23.25">
      <c r="A7" s="1"/>
      <c r="B7" s="5"/>
      <c r="C7" s="6"/>
      <c r="D7" s="6"/>
      <c r="E7" s="6"/>
      <c r="F7" s="7" t="s">
        <v>6</v>
      </c>
      <c r="G7" s="8"/>
      <c r="H7" s="9"/>
      <c r="I7" s="7" t="s">
        <v>7</v>
      </c>
      <c r="J7" s="8"/>
      <c r="K7" s="9"/>
      <c r="L7" s="7" t="s">
        <v>8</v>
      </c>
      <c r="M7" s="8"/>
      <c r="N7" s="9"/>
      <c r="O7" s="7" t="s">
        <v>9</v>
      </c>
      <c r="P7" s="8"/>
      <c r="Q7" s="9"/>
      <c r="R7" s="7" t="s">
        <v>10</v>
      </c>
      <c r="S7" s="8"/>
      <c r="T7" s="9"/>
      <c r="U7" s="1"/>
    </row>
    <row r="8" spans="1:21" ht="23.25">
      <c r="A8" s="1"/>
      <c r="B8" s="10" t="s">
        <v>11</v>
      </c>
      <c r="C8" s="2"/>
      <c r="D8" s="2"/>
      <c r="E8" s="2"/>
      <c r="F8" s="11"/>
      <c r="G8" s="12"/>
      <c r="H8" s="13"/>
      <c r="I8" s="11"/>
      <c r="J8" s="12"/>
      <c r="K8" s="13"/>
      <c r="L8" s="11"/>
      <c r="M8" s="12"/>
      <c r="N8" s="13"/>
      <c r="O8" s="11"/>
      <c r="P8" s="12"/>
      <c r="Q8" s="13"/>
      <c r="R8" s="11"/>
      <c r="S8" s="12"/>
      <c r="T8" s="14"/>
      <c r="U8" s="1"/>
    </row>
    <row r="9" spans="1:21" ht="23.25">
      <c r="A9" s="1"/>
      <c r="B9" s="15"/>
      <c r="C9" s="16"/>
      <c r="D9" s="16"/>
      <c r="E9" s="16"/>
      <c r="F9" s="17" t="s">
        <v>12</v>
      </c>
      <c r="G9" s="18" t="s">
        <v>13</v>
      </c>
      <c r="H9" s="19" t="s">
        <v>14</v>
      </c>
      <c r="I9" s="17" t="s">
        <v>12</v>
      </c>
      <c r="J9" s="18" t="s">
        <v>13</v>
      </c>
      <c r="K9" s="19" t="s">
        <v>14</v>
      </c>
      <c r="L9" s="17" t="s">
        <v>12</v>
      </c>
      <c r="M9" s="18" t="s">
        <v>13</v>
      </c>
      <c r="N9" s="19" t="s">
        <v>14</v>
      </c>
      <c r="O9" s="17" t="s">
        <v>12</v>
      </c>
      <c r="P9" s="18" t="s">
        <v>13</v>
      </c>
      <c r="Q9" s="19" t="s">
        <v>14</v>
      </c>
      <c r="R9" s="17" t="s">
        <v>12</v>
      </c>
      <c r="S9" s="18" t="s">
        <v>13</v>
      </c>
      <c r="T9" s="18" t="s">
        <v>14</v>
      </c>
      <c r="U9" s="1"/>
    </row>
    <row r="10" spans="1:21" ht="23.25">
      <c r="A10" s="1"/>
      <c r="B10" s="10"/>
      <c r="C10" s="69"/>
      <c r="D10" s="69"/>
      <c r="E10" s="69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"/>
    </row>
    <row r="11" spans="1:21" ht="23.25">
      <c r="A11" s="1"/>
      <c r="B11" s="10"/>
      <c r="C11" s="70" t="s">
        <v>35</v>
      </c>
      <c r="D11" s="71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1"/>
    </row>
    <row r="12" spans="1:21" ht="23.25">
      <c r="A12" s="1"/>
      <c r="B12" s="20"/>
      <c r="C12" s="57" t="s">
        <v>36</v>
      </c>
      <c r="D12" s="72"/>
      <c r="E12" s="72"/>
      <c r="F12" s="73">
        <f>+F14+F15</f>
        <v>45254717.941</v>
      </c>
      <c r="G12" s="73">
        <f aca="true" t="shared" si="0" ref="G12:T12">+G14+G15</f>
        <v>42806160.5922578</v>
      </c>
      <c r="H12" s="73">
        <f t="shared" si="0"/>
        <v>42431571.699999996</v>
      </c>
      <c r="I12" s="73">
        <f t="shared" si="0"/>
        <v>14734606.817</v>
      </c>
      <c r="J12" s="73">
        <f t="shared" si="0"/>
        <v>8817257.5</v>
      </c>
      <c r="K12" s="73">
        <f t="shared" si="0"/>
        <v>15250697.200000001</v>
      </c>
      <c r="L12" s="73">
        <f t="shared" si="0"/>
        <v>11830056.079</v>
      </c>
      <c r="M12" s="73">
        <f t="shared" si="0"/>
        <v>17477134.158847928</v>
      </c>
      <c r="N12" s="73">
        <f t="shared" si="0"/>
        <v>8974531.6</v>
      </c>
      <c r="O12" s="73">
        <f t="shared" si="0"/>
        <v>69670023.48</v>
      </c>
      <c r="P12" s="73">
        <f t="shared" si="0"/>
        <v>74670545.18841706</v>
      </c>
      <c r="Q12" s="73">
        <f t="shared" si="0"/>
        <v>75582013.2</v>
      </c>
      <c r="R12" s="73">
        <f t="shared" si="0"/>
        <v>141489404.317</v>
      </c>
      <c r="S12" s="73">
        <f t="shared" si="0"/>
        <v>143771097.4395228</v>
      </c>
      <c r="T12" s="73">
        <f t="shared" si="0"/>
        <v>142238813.7</v>
      </c>
      <c r="U12" s="1"/>
    </row>
    <row r="13" spans="1:21" ht="23.25">
      <c r="A13" s="1"/>
      <c r="B13" s="20"/>
      <c r="D13" s="21"/>
      <c r="E13" s="2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1"/>
    </row>
    <row r="14" spans="1:21" ht="23.25">
      <c r="A14" s="1"/>
      <c r="B14" s="20"/>
      <c r="C14" s="76" t="s">
        <v>15</v>
      </c>
      <c r="D14" s="72"/>
      <c r="E14" s="72"/>
      <c r="F14" s="73">
        <f aca="true" t="shared" si="1" ref="F14:T14">+F19+F24+F29+F34+F39+F54+F58</f>
        <v>45254717.941</v>
      </c>
      <c r="G14" s="73">
        <f t="shared" si="1"/>
        <v>42806160.5922578</v>
      </c>
      <c r="H14" s="73">
        <f t="shared" si="1"/>
        <v>42431571.699999996</v>
      </c>
      <c r="I14" s="73">
        <f t="shared" si="1"/>
        <v>14734606.817</v>
      </c>
      <c r="J14" s="73">
        <f t="shared" si="1"/>
        <v>8817257.5</v>
      </c>
      <c r="K14" s="73">
        <f t="shared" si="1"/>
        <v>15250697.200000001</v>
      </c>
      <c r="L14" s="73">
        <f t="shared" si="1"/>
        <v>11830056.079</v>
      </c>
      <c r="M14" s="73">
        <f t="shared" si="1"/>
        <v>17477134.158847928</v>
      </c>
      <c r="N14" s="73">
        <f t="shared" si="1"/>
        <v>8974531.6</v>
      </c>
      <c r="O14" s="73">
        <f t="shared" si="1"/>
        <v>69670023.48</v>
      </c>
      <c r="P14" s="73">
        <f t="shared" si="1"/>
        <v>74670545.18841706</v>
      </c>
      <c r="Q14" s="73">
        <f t="shared" si="1"/>
        <v>75582013.2</v>
      </c>
      <c r="R14" s="73">
        <f t="shared" si="1"/>
        <v>141489404.317</v>
      </c>
      <c r="S14" s="73">
        <f t="shared" si="1"/>
        <v>143771097.4395228</v>
      </c>
      <c r="T14" s="73">
        <f t="shared" si="1"/>
        <v>142238813.7</v>
      </c>
      <c r="U14" s="1"/>
    </row>
    <row r="15" spans="1:21" ht="23.25">
      <c r="A15" s="1"/>
      <c r="B15" s="20"/>
      <c r="C15" s="72" t="s">
        <v>16</v>
      </c>
      <c r="D15" s="72"/>
      <c r="E15" s="72"/>
      <c r="F15" s="73">
        <f aca="true" t="shared" si="2" ref="F15:P15">+F20+F25+F30+F35+F40+F55+F59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/>
      <c r="R15" s="73">
        <f>+R20+R25+R30+R35+R40+R55+R59</f>
        <v>0</v>
      </c>
      <c r="S15" s="73">
        <f>+S20+S25+S30+S35+S40+S55+S59</f>
        <v>0</v>
      </c>
      <c r="T15" s="73">
        <f>+T20+T25+T30+T35+T40+T55+T59</f>
        <v>0</v>
      </c>
      <c r="U15" s="1">
        <f>SUM(F15:T15)</f>
        <v>0</v>
      </c>
    </row>
    <row r="16" spans="1:21" ht="23.25">
      <c r="A16" s="1"/>
      <c r="B16" s="20"/>
      <c r="C16" s="21"/>
      <c r="D16" s="21"/>
      <c r="E16" s="4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"/>
    </row>
    <row r="17" spans="1:21" ht="23.25">
      <c r="A17" s="1"/>
      <c r="B17" s="20"/>
      <c r="C17" t="s">
        <v>23</v>
      </c>
      <c r="D17" s="21"/>
      <c r="E17" s="21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"/>
    </row>
    <row r="18" spans="1:21" ht="23.25">
      <c r="A18" s="1"/>
      <c r="B18" s="20"/>
      <c r="C18" t="s">
        <v>24</v>
      </c>
      <c r="D18" s="21"/>
      <c r="E18" s="21"/>
      <c r="F18" s="68">
        <f aca="true" t="shared" si="3" ref="F18:P18">+F19+F20</f>
        <v>0</v>
      </c>
      <c r="G18" s="68">
        <f t="shared" si="3"/>
        <v>0</v>
      </c>
      <c r="H18" s="68">
        <f t="shared" si="3"/>
        <v>0</v>
      </c>
      <c r="I18" s="68">
        <f t="shared" si="3"/>
        <v>41</v>
      </c>
      <c r="J18" s="68">
        <f t="shared" si="3"/>
        <v>42</v>
      </c>
      <c r="K18" s="68">
        <f t="shared" si="3"/>
        <v>42</v>
      </c>
      <c r="L18" s="68">
        <f t="shared" si="3"/>
        <v>1020129</v>
      </c>
      <c r="M18" s="68">
        <f t="shared" si="3"/>
        <v>1386030</v>
      </c>
      <c r="N18" s="68">
        <f t="shared" si="3"/>
        <v>1423995</v>
      </c>
      <c r="O18" s="68">
        <f t="shared" si="3"/>
        <v>6633768</v>
      </c>
      <c r="P18" s="68">
        <f t="shared" si="3"/>
        <v>34377</v>
      </c>
      <c r="Q18" s="68">
        <f>+Q19</f>
        <v>47333</v>
      </c>
      <c r="R18" s="68">
        <f>+R19+R20</f>
        <v>7653938</v>
      </c>
      <c r="S18" s="68">
        <f>+S19+S20</f>
        <v>1420449</v>
      </c>
      <c r="T18" s="68">
        <f>+T19+T20</f>
        <v>1471370</v>
      </c>
      <c r="U18" s="1"/>
    </row>
    <row r="19" spans="1:21" ht="23.25">
      <c r="A19" s="1"/>
      <c r="B19" s="20"/>
      <c r="C19" s="25" t="s">
        <v>15</v>
      </c>
      <c r="D19" s="21"/>
      <c r="E19" s="21"/>
      <c r="F19" s="68"/>
      <c r="G19" s="68"/>
      <c r="H19" s="68"/>
      <c r="I19" s="68">
        <v>41</v>
      </c>
      <c r="J19" s="68">
        <v>42</v>
      </c>
      <c r="K19" s="68">
        <v>42</v>
      </c>
      <c r="L19" s="68">
        <v>1020129</v>
      </c>
      <c r="M19" s="68">
        <v>1386030</v>
      </c>
      <c r="N19" s="68">
        <v>1423995</v>
      </c>
      <c r="O19" s="68">
        <v>6633768</v>
      </c>
      <c r="P19" s="68">
        <v>34377</v>
      </c>
      <c r="Q19" s="68">
        <v>47333</v>
      </c>
      <c r="R19" s="68">
        <f>F19+I19+L19+O19</f>
        <v>7653938</v>
      </c>
      <c r="S19" s="68">
        <f>G19+J19+M19+P19</f>
        <v>1420449</v>
      </c>
      <c r="T19" s="68">
        <f>H19+K19+N19+Q19</f>
        <v>1471370</v>
      </c>
      <c r="U19" s="1"/>
    </row>
    <row r="20" spans="1:21" ht="23.25">
      <c r="A20" s="1"/>
      <c r="B20" s="20"/>
      <c r="C20" s="21" t="s">
        <v>16</v>
      </c>
      <c r="D20" s="21"/>
      <c r="E20" s="4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>
        <f aca="true" t="shared" si="4" ref="R20:R39">F20+I20+L20+O20</f>
        <v>0</v>
      </c>
      <c r="S20" s="68">
        <f aca="true" t="shared" si="5" ref="S20:S39">G20+J20+M20+P20</f>
        <v>0</v>
      </c>
      <c r="T20" s="68"/>
      <c r="U20" s="1">
        <f>SUM(F20:T20)</f>
        <v>0</v>
      </c>
    </row>
    <row r="21" spans="1:21" ht="23.25">
      <c r="A21" s="1"/>
      <c r="B21" s="20"/>
      <c r="C21" s="21"/>
      <c r="D21" s="21"/>
      <c r="E21" s="4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>
        <f t="shared" si="4"/>
        <v>0</v>
      </c>
      <c r="S21" s="68">
        <f t="shared" si="5"/>
        <v>0</v>
      </c>
      <c r="T21" s="68">
        <f aca="true" t="shared" si="6" ref="T21:T39">H21+K21+N21+Q21</f>
        <v>0</v>
      </c>
      <c r="U21" s="1"/>
    </row>
    <row r="22" spans="1:21" ht="23.25">
      <c r="A22" s="1"/>
      <c r="B22" s="20"/>
      <c r="C22" s="21" t="s">
        <v>32</v>
      </c>
      <c r="D22" s="21"/>
      <c r="E22" s="4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f t="shared" si="4"/>
        <v>0</v>
      </c>
      <c r="S22" s="68">
        <f t="shared" si="5"/>
        <v>0</v>
      </c>
      <c r="T22" s="68">
        <f t="shared" si="6"/>
        <v>0</v>
      </c>
      <c r="U22" s="1"/>
    </row>
    <row r="23" spans="1:21" ht="23.25">
      <c r="A23" s="1"/>
      <c r="B23" s="20"/>
      <c r="C23" s="21" t="s">
        <v>33</v>
      </c>
      <c r="D23" s="21"/>
      <c r="E23" s="47"/>
      <c r="F23" s="68">
        <f aca="true" t="shared" si="7" ref="F23:Q23">+F24+F25</f>
        <v>171439.8</v>
      </c>
      <c r="G23" s="68">
        <f t="shared" si="7"/>
        <v>171439.8</v>
      </c>
      <c r="H23" s="68">
        <f t="shared" si="7"/>
        <v>63336.9</v>
      </c>
      <c r="I23" s="68">
        <f t="shared" si="7"/>
        <v>0</v>
      </c>
      <c r="J23" s="68">
        <f t="shared" si="7"/>
        <v>0</v>
      </c>
      <c r="K23" s="68">
        <f t="shared" si="7"/>
        <v>0</v>
      </c>
      <c r="L23" s="68">
        <f t="shared" si="7"/>
        <v>58899.1</v>
      </c>
      <c r="M23" s="68">
        <f t="shared" si="7"/>
        <v>105019</v>
      </c>
      <c r="N23" s="68">
        <f t="shared" si="7"/>
        <v>61825.1</v>
      </c>
      <c r="O23" s="68">
        <f t="shared" si="7"/>
        <v>294765.6</v>
      </c>
      <c r="P23" s="68">
        <f t="shared" si="7"/>
        <v>259012.4</v>
      </c>
      <c r="Q23" s="68">
        <f t="shared" si="7"/>
        <v>405275.2</v>
      </c>
      <c r="R23" s="68">
        <f t="shared" si="4"/>
        <v>525104.5</v>
      </c>
      <c r="S23" s="68">
        <f t="shared" si="5"/>
        <v>535471.2</v>
      </c>
      <c r="T23" s="68">
        <f t="shared" si="6"/>
        <v>530437.2</v>
      </c>
      <c r="U23" s="1"/>
    </row>
    <row r="24" spans="1:21" ht="23.25">
      <c r="A24" s="1"/>
      <c r="B24" s="20"/>
      <c r="C24" s="21" t="s">
        <v>15</v>
      </c>
      <c r="D24" s="21"/>
      <c r="E24" s="47"/>
      <c r="F24" s="68">
        <v>171439.8</v>
      </c>
      <c r="G24" s="68">
        <v>171439.8</v>
      </c>
      <c r="H24" s="68">
        <v>63336.9</v>
      </c>
      <c r="I24" s="68"/>
      <c r="J24" s="68"/>
      <c r="K24" s="68"/>
      <c r="L24" s="68">
        <v>58899.1</v>
      </c>
      <c r="M24" s="68">
        <v>105019</v>
      </c>
      <c r="N24" s="68">
        <v>61825.1</v>
      </c>
      <c r="O24" s="68">
        <v>294765.6</v>
      </c>
      <c r="P24" s="68">
        <v>259012.4</v>
      </c>
      <c r="Q24" s="68">
        <v>405275.2</v>
      </c>
      <c r="R24" s="68">
        <f t="shared" si="4"/>
        <v>525104.5</v>
      </c>
      <c r="S24" s="68">
        <f t="shared" si="5"/>
        <v>535471.2</v>
      </c>
      <c r="T24" s="68">
        <f t="shared" si="6"/>
        <v>530437.2</v>
      </c>
      <c r="U24" s="1"/>
    </row>
    <row r="25" spans="1:21" ht="23.25">
      <c r="A25" s="1"/>
      <c r="B25" s="20"/>
      <c r="C25" s="21" t="s">
        <v>16</v>
      </c>
      <c r="D25" s="21"/>
      <c r="E25" s="4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>
        <f t="shared" si="4"/>
        <v>0</v>
      </c>
      <c r="S25" s="68">
        <f t="shared" si="5"/>
        <v>0</v>
      </c>
      <c r="T25" s="68">
        <f t="shared" si="6"/>
        <v>0</v>
      </c>
      <c r="U25" s="1">
        <f>SUM(F25:T25)</f>
        <v>0</v>
      </c>
    </row>
    <row r="26" spans="1:21" ht="23.25">
      <c r="A26" s="1"/>
      <c r="B26" s="20"/>
      <c r="C26" s="21"/>
      <c r="D26" s="21"/>
      <c r="E26" s="4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>
        <f t="shared" si="4"/>
        <v>0</v>
      </c>
      <c r="S26" s="68">
        <f t="shared" si="5"/>
        <v>0</v>
      </c>
      <c r="T26" s="68">
        <f t="shared" si="6"/>
        <v>0</v>
      </c>
      <c r="U26" s="1"/>
    </row>
    <row r="27" spans="1:21" ht="23.25">
      <c r="A27" s="1"/>
      <c r="B27" s="20"/>
      <c r="C27" t="s">
        <v>25</v>
      </c>
      <c r="D27" s="21"/>
      <c r="E27" s="21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>
        <f t="shared" si="4"/>
        <v>0</v>
      </c>
      <c r="S27" s="68">
        <f t="shared" si="5"/>
        <v>0</v>
      </c>
      <c r="T27" s="68">
        <f t="shared" si="6"/>
        <v>0</v>
      </c>
      <c r="U27" s="1"/>
    </row>
    <row r="28" spans="1:21" ht="23.25">
      <c r="A28" s="1"/>
      <c r="B28" s="20"/>
      <c r="C28" t="s">
        <v>26</v>
      </c>
      <c r="D28" s="21"/>
      <c r="E28" s="21"/>
      <c r="F28" s="68">
        <f aca="true" t="shared" si="8" ref="F28:P28">+F29+F30</f>
        <v>15328279</v>
      </c>
      <c r="G28" s="68">
        <f t="shared" si="8"/>
        <v>14130529</v>
      </c>
      <c r="H28" s="68">
        <f t="shared" si="8"/>
        <v>12937455</v>
      </c>
      <c r="I28" s="68">
        <f t="shared" si="8"/>
        <v>1556147</v>
      </c>
      <c r="J28" s="68">
        <f t="shared" si="8"/>
        <v>1578525</v>
      </c>
      <c r="K28" s="68">
        <f t="shared" si="8"/>
        <v>1519552</v>
      </c>
      <c r="L28" s="68">
        <f t="shared" si="8"/>
        <v>736977</v>
      </c>
      <c r="M28" s="68">
        <f t="shared" si="8"/>
        <v>693665</v>
      </c>
      <c r="N28" s="68">
        <f t="shared" si="8"/>
        <v>570716</v>
      </c>
      <c r="O28" s="68">
        <f t="shared" si="8"/>
        <v>7373506</v>
      </c>
      <c r="P28" s="68">
        <f t="shared" si="8"/>
        <v>11896287</v>
      </c>
      <c r="Q28" s="68">
        <f>+Q29</f>
        <v>13700294</v>
      </c>
      <c r="R28" s="68">
        <f t="shared" si="4"/>
        <v>24994909</v>
      </c>
      <c r="S28" s="68">
        <f t="shared" si="5"/>
        <v>28299006</v>
      </c>
      <c r="T28" s="68">
        <f t="shared" si="6"/>
        <v>28728017</v>
      </c>
      <c r="U28" s="1"/>
    </row>
    <row r="29" spans="1:21" ht="23.25">
      <c r="A29" s="1"/>
      <c r="B29" s="20"/>
      <c r="C29" s="25" t="s">
        <v>15</v>
      </c>
      <c r="D29" s="21"/>
      <c r="E29" s="21"/>
      <c r="F29" s="68">
        <v>15328279</v>
      </c>
      <c r="G29" s="68">
        <v>14130529</v>
      </c>
      <c r="H29" s="68">
        <v>12937455</v>
      </c>
      <c r="I29" s="68">
        <v>1556147</v>
      </c>
      <c r="J29" s="68">
        <v>1578525</v>
      </c>
      <c r="K29" s="68">
        <v>1519552</v>
      </c>
      <c r="L29" s="68">
        <v>736977</v>
      </c>
      <c r="M29" s="68">
        <v>693665</v>
      </c>
      <c r="N29" s="68">
        <v>570716</v>
      </c>
      <c r="O29" s="68">
        <v>7373506</v>
      </c>
      <c r="P29" s="68">
        <v>11896287</v>
      </c>
      <c r="Q29" s="68">
        <v>13700294</v>
      </c>
      <c r="R29" s="68">
        <f t="shared" si="4"/>
        <v>24994909</v>
      </c>
      <c r="S29" s="68">
        <f t="shared" si="5"/>
        <v>28299006</v>
      </c>
      <c r="T29" s="68">
        <f t="shared" si="6"/>
        <v>28728017</v>
      </c>
      <c r="U29" s="1"/>
    </row>
    <row r="30" spans="1:21" ht="23.25">
      <c r="A30" s="1"/>
      <c r="B30" s="20"/>
      <c r="C30" s="21" t="s">
        <v>16</v>
      </c>
      <c r="D30" s="21"/>
      <c r="E30" s="21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 t="s">
        <v>29</v>
      </c>
      <c r="R30" s="68">
        <f t="shared" si="4"/>
        <v>0</v>
      </c>
      <c r="S30" s="68">
        <f t="shared" si="5"/>
        <v>0</v>
      </c>
      <c r="T30" s="68"/>
      <c r="U30" s="1">
        <f>SUM(F30:T30)</f>
        <v>0</v>
      </c>
    </row>
    <row r="31" spans="1:21" ht="23.25">
      <c r="A31" s="1"/>
      <c r="B31" s="20"/>
      <c r="C31" s="21"/>
      <c r="D31" s="21"/>
      <c r="E31" s="2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>
        <f t="shared" si="4"/>
        <v>0</v>
      </c>
      <c r="S31" s="68">
        <f t="shared" si="5"/>
        <v>0</v>
      </c>
      <c r="T31" s="68">
        <f t="shared" si="6"/>
        <v>0</v>
      </c>
      <c r="U31" s="1"/>
    </row>
    <row r="32" spans="1:21" ht="23.25">
      <c r="A32" s="1"/>
      <c r="B32" s="20"/>
      <c r="C32" t="s">
        <v>27</v>
      </c>
      <c r="D32" s="21"/>
      <c r="E32" s="2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>
        <f t="shared" si="4"/>
        <v>0</v>
      </c>
      <c r="S32" s="68">
        <f t="shared" si="5"/>
        <v>0</v>
      </c>
      <c r="T32" s="68">
        <f t="shared" si="6"/>
        <v>0</v>
      </c>
      <c r="U32" s="1"/>
    </row>
    <row r="33" spans="1:21" ht="23.25">
      <c r="A33" s="1"/>
      <c r="B33" s="20"/>
      <c r="C33" t="s">
        <v>28</v>
      </c>
      <c r="D33" s="21"/>
      <c r="E33" s="21"/>
      <c r="F33" s="68">
        <f aca="true" t="shared" si="9" ref="F33:P33">+F34+F35</f>
        <v>1648470</v>
      </c>
      <c r="G33" s="68">
        <f t="shared" si="9"/>
        <v>1408722</v>
      </c>
      <c r="H33" s="68">
        <f t="shared" si="9"/>
        <v>1348244</v>
      </c>
      <c r="I33" s="68">
        <f t="shared" si="9"/>
        <v>108905</v>
      </c>
      <c r="J33" s="68">
        <f t="shared" si="9"/>
        <v>109064</v>
      </c>
      <c r="K33" s="68">
        <f t="shared" si="9"/>
        <v>104752</v>
      </c>
      <c r="L33" s="68">
        <f t="shared" si="9"/>
        <v>156260</v>
      </c>
      <c r="M33" s="68">
        <f t="shared" si="9"/>
        <v>178013</v>
      </c>
      <c r="N33" s="68">
        <f t="shared" si="9"/>
        <v>170266</v>
      </c>
      <c r="O33" s="68">
        <f t="shared" si="9"/>
        <v>1077896</v>
      </c>
      <c r="P33" s="68">
        <f t="shared" si="9"/>
        <v>1185703</v>
      </c>
      <c r="Q33" s="68">
        <f>+Q34</f>
        <v>1291034</v>
      </c>
      <c r="R33" s="68">
        <f t="shared" si="4"/>
        <v>2991531</v>
      </c>
      <c r="S33" s="68">
        <f t="shared" si="5"/>
        <v>2881502</v>
      </c>
      <c r="T33" s="68">
        <f t="shared" si="6"/>
        <v>2914296</v>
      </c>
      <c r="U33" s="1"/>
    </row>
    <row r="34" spans="1:21" ht="23.25">
      <c r="A34" s="1"/>
      <c r="B34" s="20"/>
      <c r="C34" s="25" t="s">
        <v>15</v>
      </c>
      <c r="D34" s="21"/>
      <c r="E34" s="21"/>
      <c r="F34" s="68">
        <v>1648470</v>
      </c>
      <c r="G34" s="68">
        <v>1408722</v>
      </c>
      <c r="H34" s="68">
        <v>1348244</v>
      </c>
      <c r="I34" s="68">
        <v>108905</v>
      </c>
      <c r="J34" s="68">
        <v>109064</v>
      </c>
      <c r="K34" s="68">
        <v>104752</v>
      </c>
      <c r="L34" s="68">
        <v>156260</v>
      </c>
      <c r="M34" s="68">
        <v>178013</v>
      </c>
      <c r="N34" s="68">
        <v>170266</v>
      </c>
      <c r="O34" s="68">
        <v>1077896</v>
      </c>
      <c r="P34" s="68">
        <v>1185703</v>
      </c>
      <c r="Q34" s="68">
        <v>1291034</v>
      </c>
      <c r="R34" s="68">
        <f t="shared" si="4"/>
        <v>2991531</v>
      </c>
      <c r="S34" s="68">
        <f t="shared" si="5"/>
        <v>2881502</v>
      </c>
      <c r="T34" s="68">
        <f t="shared" si="6"/>
        <v>2914296</v>
      </c>
      <c r="U34" s="1"/>
    </row>
    <row r="35" spans="1:21" ht="23.25">
      <c r="A35" s="1"/>
      <c r="B35" s="20"/>
      <c r="C35" s="21" t="s">
        <v>16</v>
      </c>
      <c r="D35" s="21"/>
      <c r="E35" s="21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 t="s">
        <v>30</v>
      </c>
      <c r="R35" s="68">
        <f t="shared" si="4"/>
        <v>0</v>
      </c>
      <c r="S35" s="68">
        <f t="shared" si="5"/>
        <v>0</v>
      </c>
      <c r="T35" s="68"/>
      <c r="U35" s="49">
        <f>SUM(F35:T35)</f>
        <v>0</v>
      </c>
    </row>
    <row r="36" spans="1:21" ht="23.25">
      <c r="A36" s="1"/>
      <c r="B36" s="20"/>
      <c r="C36" s="21"/>
      <c r="D36" s="21"/>
      <c r="E36" s="21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>
        <f t="shared" si="4"/>
        <v>0</v>
      </c>
      <c r="S36" s="68">
        <f t="shared" si="5"/>
        <v>0</v>
      </c>
      <c r="T36" s="68">
        <f t="shared" si="6"/>
        <v>0</v>
      </c>
      <c r="U36" s="1"/>
    </row>
    <row r="37" spans="1:21" ht="23.25">
      <c r="A37" s="1"/>
      <c r="B37" s="20"/>
      <c r="C37" s="21" t="s">
        <v>19</v>
      </c>
      <c r="E37" s="21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>
        <f t="shared" si="4"/>
        <v>0</v>
      </c>
      <c r="S37" s="68">
        <f t="shared" si="5"/>
        <v>0</v>
      </c>
      <c r="T37" s="68">
        <f t="shared" si="6"/>
        <v>0</v>
      </c>
      <c r="U37" s="1"/>
    </row>
    <row r="38" spans="1:21" ht="23.25">
      <c r="A38" s="1"/>
      <c r="B38" s="20"/>
      <c r="C38" s="21" t="s">
        <v>20</v>
      </c>
      <c r="E38" s="21"/>
      <c r="F38" s="68">
        <f aca="true" t="shared" si="10" ref="F38:Q38">+F39+F40</f>
        <v>17064618.141</v>
      </c>
      <c r="G38" s="68">
        <f t="shared" si="10"/>
        <v>16275262.792257795</v>
      </c>
      <c r="H38" s="68">
        <f t="shared" si="10"/>
        <v>15342970.199999997</v>
      </c>
      <c r="I38" s="68">
        <f t="shared" si="10"/>
        <v>8487144.817</v>
      </c>
      <c r="J38" s="68">
        <f t="shared" si="10"/>
        <v>2296543.5</v>
      </c>
      <c r="K38" s="68">
        <f t="shared" si="10"/>
        <v>8718516.3</v>
      </c>
      <c r="L38" s="68">
        <f t="shared" si="10"/>
        <v>8302901.979</v>
      </c>
      <c r="M38" s="68">
        <f t="shared" si="10"/>
        <v>11776519.158847926</v>
      </c>
      <c r="N38" s="68">
        <f t="shared" si="10"/>
        <v>4583792.1</v>
      </c>
      <c r="O38" s="68">
        <f t="shared" si="10"/>
        <v>2038435.88</v>
      </c>
      <c r="P38" s="68">
        <f t="shared" si="10"/>
        <v>3977906.7884170646</v>
      </c>
      <c r="Q38" s="68">
        <f t="shared" si="10"/>
        <v>3194660.7</v>
      </c>
      <c r="R38" s="68">
        <f t="shared" si="4"/>
        <v>35893100.817</v>
      </c>
      <c r="S38" s="68">
        <f t="shared" si="5"/>
        <v>34326232.239522785</v>
      </c>
      <c r="T38" s="68">
        <f t="shared" si="6"/>
        <v>31839939.3</v>
      </c>
      <c r="U38" s="1"/>
    </row>
    <row r="39" spans="1:21" ht="23.25">
      <c r="A39" s="1"/>
      <c r="B39" s="20"/>
      <c r="C39" s="25" t="s">
        <v>15</v>
      </c>
      <c r="D39" s="21"/>
      <c r="E39" s="21"/>
      <c r="F39" s="68">
        <v>17064618.141</v>
      </c>
      <c r="G39" s="68">
        <v>16275262.792257795</v>
      </c>
      <c r="H39" s="68">
        <v>15342970.199999997</v>
      </c>
      <c r="I39" s="68">
        <v>8487144.817</v>
      </c>
      <c r="J39" s="68">
        <v>2296543.5</v>
      </c>
      <c r="K39" s="68">
        <v>8718516.3</v>
      </c>
      <c r="L39" s="68">
        <v>8302901.979</v>
      </c>
      <c r="M39" s="68">
        <v>11776519.158847926</v>
      </c>
      <c r="N39" s="68">
        <v>4583792.1</v>
      </c>
      <c r="O39" s="68">
        <v>2038435.88</v>
      </c>
      <c r="P39" s="68">
        <v>3977906.7884170646</v>
      </c>
      <c r="Q39" s="68">
        <v>3194660.7</v>
      </c>
      <c r="R39" s="68">
        <f t="shared" si="4"/>
        <v>35893100.817</v>
      </c>
      <c r="S39" s="68">
        <f t="shared" si="5"/>
        <v>34326232.239522785</v>
      </c>
      <c r="T39" s="68">
        <f t="shared" si="6"/>
        <v>31839939.3</v>
      </c>
      <c r="U39" s="1"/>
    </row>
    <row r="40" spans="1:21" ht="23.25">
      <c r="A40" s="1"/>
      <c r="B40" s="20"/>
      <c r="C40" s="21" t="s">
        <v>16</v>
      </c>
      <c r="D40" s="21"/>
      <c r="E40" s="21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">
        <f>SUM(F40:T40)</f>
        <v>0</v>
      </c>
    </row>
    <row r="41" spans="1:21" ht="23.25">
      <c r="A41" s="1"/>
      <c r="B41" s="20"/>
      <c r="C41" s="21"/>
      <c r="D41" s="21"/>
      <c r="E41" s="21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"/>
    </row>
    <row r="42" spans="1:21" ht="23.25">
      <c r="A42" s="1"/>
      <c r="B42" s="20"/>
      <c r="C42" s="21"/>
      <c r="D42" s="21"/>
      <c r="E42" s="21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"/>
    </row>
    <row r="43" spans="1:21" ht="23.25">
      <c r="A43" s="1"/>
      <c r="B43" s="20"/>
      <c r="C43" s="21"/>
      <c r="D43" s="21"/>
      <c r="E43" s="21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1"/>
    </row>
    <row r="44" spans="1:21" ht="23.25">
      <c r="A44" s="1"/>
      <c r="B44" s="20"/>
      <c r="C44" s="21"/>
      <c r="D44" s="21"/>
      <c r="E44" s="21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1"/>
    </row>
    <row r="45" spans="1:21" s="57" customFormat="1" ht="23.25">
      <c r="A45" s="1"/>
      <c r="B45" s="28"/>
      <c r="C45" s="29"/>
      <c r="D45" s="29"/>
      <c r="E45" s="29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56">
        <f>SUM(F45:T45)</f>
        <v>0</v>
      </c>
    </row>
    <row r="46" spans="1:21" ht="23.25">
      <c r="A46" s="1"/>
      <c r="B46" s="33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"/>
    </row>
    <row r="47" spans="1:21" ht="23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6" t="s">
        <v>42</v>
      </c>
      <c r="U47" s="1"/>
    </row>
    <row r="48" spans="1:21" ht="23.25">
      <c r="A48" s="1"/>
      <c r="B48" s="5"/>
      <c r="C48" s="6"/>
      <c r="D48" s="6"/>
      <c r="E48" s="6"/>
      <c r="F48" s="7" t="s">
        <v>6</v>
      </c>
      <c r="G48" s="8"/>
      <c r="H48" s="9"/>
      <c r="I48" s="7" t="s">
        <v>7</v>
      </c>
      <c r="J48" s="8"/>
      <c r="K48" s="9"/>
      <c r="L48" s="7" t="s">
        <v>8</v>
      </c>
      <c r="M48" s="8"/>
      <c r="N48" s="9"/>
      <c r="O48" s="7" t="s">
        <v>9</v>
      </c>
      <c r="P48" s="8"/>
      <c r="Q48" s="9"/>
      <c r="R48" s="7" t="s">
        <v>10</v>
      </c>
      <c r="S48" s="8"/>
      <c r="T48" s="9"/>
      <c r="U48" s="1"/>
    </row>
    <row r="49" spans="1:21" ht="23.25">
      <c r="A49" s="1"/>
      <c r="B49" s="10" t="s">
        <v>11</v>
      </c>
      <c r="C49" s="2"/>
      <c r="D49" s="2"/>
      <c r="E49" s="2"/>
      <c r="F49" s="11"/>
      <c r="G49" s="12"/>
      <c r="H49" s="13"/>
      <c r="I49" s="11"/>
      <c r="J49" s="12"/>
      <c r="K49" s="13"/>
      <c r="L49" s="11"/>
      <c r="M49" s="12"/>
      <c r="N49" s="13"/>
      <c r="O49" s="11"/>
      <c r="P49" s="12"/>
      <c r="Q49" s="13"/>
      <c r="R49" s="11"/>
      <c r="S49" s="12"/>
      <c r="T49" s="14"/>
      <c r="U49" s="1"/>
    </row>
    <row r="50" spans="1:21" ht="23.25">
      <c r="A50" s="1"/>
      <c r="B50" s="15"/>
      <c r="C50" s="16"/>
      <c r="D50" s="16"/>
      <c r="E50" s="16"/>
      <c r="F50" s="17" t="s">
        <v>12</v>
      </c>
      <c r="G50" s="18" t="s">
        <v>13</v>
      </c>
      <c r="H50" s="19" t="s">
        <v>14</v>
      </c>
      <c r="I50" s="17" t="s">
        <v>12</v>
      </c>
      <c r="J50" s="18" t="s">
        <v>13</v>
      </c>
      <c r="K50" s="19" t="s">
        <v>14</v>
      </c>
      <c r="L50" s="17" t="s">
        <v>12</v>
      </c>
      <c r="M50" s="18" t="s">
        <v>13</v>
      </c>
      <c r="N50" s="19" t="s">
        <v>14</v>
      </c>
      <c r="O50" s="17" t="s">
        <v>12</v>
      </c>
      <c r="P50" s="18" t="s">
        <v>13</v>
      </c>
      <c r="Q50" s="19" t="s">
        <v>14</v>
      </c>
      <c r="R50" s="17" t="s">
        <v>12</v>
      </c>
      <c r="S50" s="18" t="s">
        <v>13</v>
      </c>
      <c r="T50" s="18" t="s">
        <v>14</v>
      </c>
      <c r="U50" s="1"/>
    </row>
    <row r="51" spans="1:21" ht="23.25">
      <c r="A51" s="1"/>
      <c r="B51" s="20"/>
      <c r="C51" s="21"/>
      <c r="D51" s="21"/>
      <c r="E51" s="21"/>
      <c r="F51" s="22"/>
      <c r="G51" s="23"/>
      <c r="H51" s="24"/>
      <c r="I51" s="23"/>
      <c r="J51" s="24"/>
      <c r="K51" s="22"/>
      <c r="L51" s="23"/>
      <c r="M51" s="24"/>
      <c r="N51" s="22"/>
      <c r="O51" s="60"/>
      <c r="P51" s="24"/>
      <c r="Q51" s="22"/>
      <c r="R51" s="23"/>
      <c r="S51" s="24"/>
      <c r="T51" s="23"/>
      <c r="U51" s="1"/>
    </row>
    <row r="52" spans="1:21" ht="23.25">
      <c r="A52" s="1"/>
      <c r="B52" s="20"/>
      <c r="C52" t="s">
        <v>21</v>
      </c>
      <c r="D52" s="21"/>
      <c r="E52" s="21"/>
      <c r="F52" s="22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"/>
    </row>
    <row r="53" spans="1:21" ht="23.25">
      <c r="A53" s="1"/>
      <c r="B53" s="20"/>
      <c r="C53" t="s">
        <v>22</v>
      </c>
      <c r="D53" s="21"/>
      <c r="E53" s="21"/>
      <c r="F53" s="68">
        <f aca="true" t="shared" si="11" ref="F53:P53">+F54+F55</f>
        <v>10461108</v>
      </c>
      <c r="G53" s="68">
        <f t="shared" si="11"/>
        <v>10109168</v>
      </c>
      <c r="H53" s="68">
        <f t="shared" si="11"/>
        <v>12378562</v>
      </c>
      <c r="I53" s="68">
        <f t="shared" si="11"/>
        <v>4341738</v>
      </c>
      <c r="J53" s="68">
        <f t="shared" si="11"/>
        <v>4344502</v>
      </c>
      <c r="K53" s="68">
        <f t="shared" si="11"/>
        <v>4254576</v>
      </c>
      <c r="L53" s="68">
        <f t="shared" si="11"/>
        <v>1011445</v>
      </c>
      <c r="M53" s="68">
        <f t="shared" si="11"/>
        <v>2975714</v>
      </c>
      <c r="N53" s="68">
        <f t="shared" si="11"/>
        <v>1879847</v>
      </c>
      <c r="O53" s="68">
        <f t="shared" si="11"/>
        <v>52217152</v>
      </c>
      <c r="P53" s="68">
        <f t="shared" si="11"/>
        <v>57279590</v>
      </c>
      <c r="Q53" s="68">
        <f>+Q54</f>
        <v>56896163</v>
      </c>
      <c r="R53" s="68">
        <f aca="true" t="shared" si="12" ref="R53:T54">F53+I53+L53+O53</f>
        <v>68031443</v>
      </c>
      <c r="S53" s="68">
        <f t="shared" si="12"/>
        <v>74708974</v>
      </c>
      <c r="T53" s="68">
        <f t="shared" si="12"/>
        <v>75409148</v>
      </c>
      <c r="U53" s="1"/>
    </row>
    <row r="54" spans="1:21" ht="23.25">
      <c r="A54" s="1"/>
      <c r="B54" s="20"/>
      <c r="C54" s="25" t="s">
        <v>15</v>
      </c>
      <c r="D54" s="21"/>
      <c r="E54" s="21"/>
      <c r="F54" s="68">
        <v>10461108</v>
      </c>
      <c r="G54" s="68">
        <v>10109168</v>
      </c>
      <c r="H54" s="68">
        <v>12378562</v>
      </c>
      <c r="I54" s="68">
        <v>4341738</v>
      </c>
      <c r="J54" s="68">
        <v>4344502</v>
      </c>
      <c r="K54" s="68">
        <v>4254576</v>
      </c>
      <c r="L54" s="68">
        <v>1011445</v>
      </c>
      <c r="M54" s="68">
        <v>2975714</v>
      </c>
      <c r="N54" s="68">
        <v>1879847</v>
      </c>
      <c r="O54" s="68">
        <v>52217152</v>
      </c>
      <c r="P54" s="68">
        <v>57279590</v>
      </c>
      <c r="Q54" s="68">
        <v>56896163</v>
      </c>
      <c r="R54" s="68">
        <f t="shared" si="12"/>
        <v>68031443</v>
      </c>
      <c r="S54" s="68">
        <f t="shared" si="12"/>
        <v>74708974</v>
      </c>
      <c r="T54" s="68">
        <f t="shared" si="12"/>
        <v>75409148</v>
      </c>
      <c r="U54" s="1"/>
    </row>
    <row r="55" spans="1:21" ht="23.25">
      <c r="A55" s="1"/>
      <c r="B55" s="20"/>
      <c r="C55" s="21" t="s">
        <v>16</v>
      </c>
      <c r="D55" s="21"/>
      <c r="E55" s="21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 t="s">
        <v>31</v>
      </c>
      <c r="R55" s="68"/>
      <c r="S55" s="68"/>
      <c r="T55" s="68"/>
      <c r="U55" s="26"/>
    </row>
    <row r="56" spans="1:21" ht="23.25">
      <c r="A56" s="1"/>
      <c r="B56" s="20"/>
      <c r="C56" s="21"/>
      <c r="D56" s="21"/>
      <c r="E56" s="21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56"/>
    </row>
    <row r="57" spans="1:21" ht="23.25">
      <c r="A57" s="1"/>
      <c r="B57" s="20"/>
      <c r="C57" s="21" t="s">
        <v>34</v>
      </c>
      <c r="D57" s="21"/>
      <c r="E57" s="21"/>
      <c r="F57" s="68">
        <f aca="true" t="shared" si="13" ref="F57:Q57">+F58+F59</f>
        <v>580803</v>
      </c>
      <c r="G57" s="68">
        <f t="shared" si="13"/>
        <v>711039</v>
      </c>
      <c r="H57" s="68">
        <f t="shared" si="13"/>
        <v>361003.6</v>
      </c>
      <c r="I57" s="68">
        <f t="shared" si="13"/>
        <v>240631</v>
      </c>
      <c r="J57" s="68">
        <f t="shared" si="13"/>
        <v>488581</v>
      </c>
      <c r="K57" s="68">
        <f t="shared" si="13"/>
        <v>653258.9</v>
      </c>
      <c r="L57" s="68">
        <f t="shared" si="13"/>
        <v>543444</v>
      </c>
      <c r="M57" s="68">
        <f t="shared" si="13"/>
        <v>362174</v>
      </c>
      <c r="N57" s="68">
        <f t="shared" si="13"/>
        <v>284090.4</v>
      </c>
      <c r="O57" s="68">
        <f t="shared" si="13"/>
        <v>34500</v>
      </c>
      <c r="P57" s="68">
        <f t="shared" si="13"/>
        <v>37669</v>
      </c>
      <c r="Q57" s="68">
        <f t="shared" si="13"/>
        <v>47253.3</v>
      </c>
      <c r="R57" s="68">
        <f aca="true" t="shared" si="14" ref="R57:T58">F57+I57+L57+O57</f>
        <v>1399378</v>
      </c>
      <c r="S57" s="68">
        <f t="shared" si="14"/>
        <v>1599463</v>
      </c>
      <c r="T57" s="68">
        <f t="shared" si="14"/>
        <v>1345606.2</v>
      </c>
      <c r="U57" s="1"/>
    </row>
    <row r="58" spans="1:21" ht="23.25">
      <c r="A58" s="1"/>
      <c r="B58" s="20"/>
      <c r="C58" t="s">
        <v>15</v>
      </c>
      <c r="D58" s="21"/>
      <c r="E58" s="21"/>
      <c r="F58" s="68">
        <v>580803</v>
      </c>
      <c r="G58" s="68">
        <v>711039</v>
      </c>
      <c r="H58" s="68">
        <v>361003.6</v>
      </c>
      <c r="I58" s="68">
        <v>240631</v>
      </c>
      <c r="J58" s="68">
        <v>488581</v>
      </c>
      <c r="K58" s="68">
        <v>653258.9</v>
      </c>
      <c r="L58" s="68">
        <v>543444</v>
      </c>
      <c r="M58" s="68">
        <v>362174</v>
      </c>
      <c r="N58" s="68">
        <v>284090.4</v>
      </c>
      <c r="O58" s="68">
        <v>34500</v>
      </c>
      <c r="P58" s="68">
        <v>37669</v>
      </c>
      <c r="Q58" s="68">
        <v>47253.3</v>
      </c>
      <c r="R58" s="68">
        <f t="shared" si="14"/>
        <v>1399378</v>
      </c>
      <c r="S58" s="68">
        <f t="shared" si="14"/>
        <v>1599463</v>
      </c>
      <c r="T58" s="68">
        <f t="shared" si="14"/>
        <v>1345606.2</v>
      </c>
      <c r="U58" s="1"/>
    </row>
    <row r="59" spans="1:21" ht="23.25">
      <c r="A59" s="1"/>
      <c r="B59" s="20"/>
      <c r="C59" s="25" t="s">
        <v>16</v>
      </c>
      <c r="D59" s="21"/>
      <c r="E59" s="21"/>
      <c r="F59" s="39"/>
      <c r="G59" s="39"/>
      <c r="H59" s="39"/>
      <c r="I59" s="39"/>
      <c r="J59" s="39"/>
      <c r="K59" s="39"/>
      <c r="L59" s="39"/>
      <c r="M59" s="39"/>
      <c r="N59" s="68"/>
      <c r="O59" s="68"/>
      <c r="P59" s="68"/>
      <c r="Q59" s="68"/>
      <c r="R59" s="68"/>
      <c r="S59" s="68"/>
      <c r="T59" s="68"/>
      <c r="U59" s="1"/>
    </row>
    <row r="60" spans="1:21" ht="23.25">
      <c r="A60" s="1"/>
      <c r="B60" s="20"/>
      <c r="C60" s="21"/>
      <c r="D60" s="21"/>
      <c r="E60" s="21"/>
      <c r="F60" s="22"/>
      <c r="G60" s="39"/>
      <c r="H60" s="24"/>
      <c r="I60" s="23"/>
      <c r="J60" s="24"/>
      <c r="K60" s="22"/>
      <c r="L60" s="23"/>
      <c r="M60" s="24"/>
      <c r="N60" s="22"/>
      <c r="O60" s="23"/>
      <c r="P60" s="24"/>
      <c r="Q60" s="52"/>
      <c r="R60" s="23"/>
      <c r="S60" s="24"/>
      <c r="T60" s="23"/>
      <c r="U60" s="1"/>
    </row>
    <row r="61" spans="1:21" ht="23.25">
      <c r="A61" s="1"/>
      <c r="B61" s="20"/>
      <c r="C61" s="21"/>
      <c r="D61" s="21"/>
      <c r="E61" s="21"/>
      <c r="F61" s="65"/>
      <c r="G61" s="66"/>
      <c r="H61" s="67"/>
      <c r="I61" s="66"/>
      <c r="J61" s="67"/>
      <c r="K61" s="65"/>
      <c r="L61" s="66"/>
      <c r="M61" s="67"/>
      <c r="N61" s="65"/>
      <c r="O61" s="66"/>
      <c r="P61" s="67"/>
      <c r="Q61" s="65"/>
      <c r="R61" s="66"/>
      <c r="S61" s="67"/>
      <c r="T61" s="66"/>
      <c r="U61" s="1"/>
    </row>
    <row r="62" spans="1:21" ht="23.25">
      <c r="A62" s="1"/>
      <c r="B62" s="63"/>
      <c r="C62" s="33"/>
      <c r="D62" s="33"/>
      <c r="E62" s="47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1"/>
    </row>
    <row r="63" spans="1:21" ht="23.25">
      <c r="A63" s="1"/>
      <c r="B63" s="20"/>
      <c r="C63" s="21"/>
      <c r="D63" s="21"/>
      <c r="E63" s="21"/>
      <c r="F63" s="43"/>
      <c r="G63" s="59"/>
      <c r="H63" s="41"/>
      <c r="I63" s="48"/>
      <c r="J63" s="48"/>
      <c r="K63" s="41"/>
      <c r="L63" s="48"/>
      <c r="M63" s="48"/>
      <c r="N63" s="41"/>
      <c r="O63" s="48"/>
      <c r="P63" s="48"/>
      <c r="Q63" s="61"/>
      <c r="R63" s="42"/>
      <c r="S63" s="24"/>
      <c r="T63" s="23"/>
      <c r="U63" s="1"/>
    </row>
    <row r="64" spans="1:21" ht="23.25">
      <c r="A64" s="1"/>
      <c r="B64" s="20"/>
      <c r="C64" s="50"/>
      <c r="D64" s="21"/>
      <c r="E64" s="21"/>
      <c r="F64" s="43"/>
      <c r="G64" s="48"/>
      <c r="H64" s="41"/>
      <c r="I64" s="48"/>
      <c r="J64" s="48"/>
      <c r="K64" s="41"/>
      <c r="L64" s="48"/>
      <c r="M64" s="48"/>
      <c r="N64" s="41"/>
      <c r="O64" s="48"/>
      <c r="P64" s="48"/>
      <c r="Q64" s="48"/>
      <c r="R64" s="62"/>
      <c r="S64" s="45"/>
      <c r="T64" s="45"/>
      <c r="U64" s="1"/>
    </row>
    <row r="65" spans="1:21" ht="23.25">
      <c r="A65" s="1"/>
      <c r="B65" s="20"/>
      <c r="C65" s="51"/>
      <c r="D65" s="21"/>
      <c r="E65" s="21"/>
      <c r="F65" s="43"/>
      <c r="G65" s="48"/>
      <c r="H65" s="41"/>
      <c r="I65" s="48"/>
      <c r="J65" s="48"/>
      <c r="K65" s="41"/>
      <c r="L65" s="48"/>
      <c r="M65" s="48"/>
      <c r="N65" s="41"/>
      <c r="O65" s="48"/>
      <c r="P65" s="48"/>
      <c r="Q65" s="48"/>
      <c r="R65" s="42"/>
      <c r="S65" s="24"/>
      <c r="T65" s="23"/>
      <c r="U65" s="1"/>
    </row>
    <row r="66" spans="1:21" ht="23.25">
      <c r="A66" s="1"/>
      <c r="B66" s="20"/>
      <c r="C66" s="50"/>
      <c r="D66" s="21"/>
      <c r="E66" s="21"/>
      <c r="F66" s="43"/>
      <c r="G66" s="48"/>
      <c r="H66" s="41"/>
      <c r="I66" s="48"/>
      <c r="J66" s="48"/>
      <c r="K66" s="46"/>
      <c r="L66" s="59"/>
      <c r="M66" s="59"/>
      <c r="N66" s="46"/>
      <c r="O66" s="59"/>
      <c r="P66" s="59"/>
      <c r="Q66" s="59"/>
      <c r="R66" s="44"/>
      <c r="S66" s="24"/>
      <c r="T66" s="23"/>
      <c r="U66" s="1"/>
    </row>
    <row r="67" spans="1:21" ht="23.25">
      <c r="A67" s="1"/>
      <c r="B67" s="20"/>
      <c r="C67" s="50"/>
      <c r="D67" s="51"/>
      <c r="E67" s="58"/>
      <c r="F67" s="58"/>
      <c r="G67" s="58"/>
      <c r="H67" s="40"/>
      <c r="I67" s="58"/>
      <c r="J67" s="58"/>
      <c r="K67" s="40"/>
      <c r="L67" s="58"/>
      <c r="M67" s="58"/>
      <c r="N67" s="40"/>
      <c r="O67" s="58"/>
      <c r="P67" s="58"/>
      <c r="Q67" s="58"/>
      <c r="R67" s="42"/>
      <c r="S67" s="24"/>
      <c r="T67" s="23"/>
      <c r="U67" s="1"/>
    </row>
    <row r="68" spans="1:21" ht="23.25">
      <c r="A68" s="1"/>
      <c r="B68" s="20"/>
      <c r="C68" s="50"/>
      <c r="D68" s="51"/>
      <c r="E68" s="58"/>
      <c r="F68" s="58"/>
      <c r="G68" s="58"/>
      <c r="H68" s="40"/>
      <c r="I68" s="58"/>
      <c r="J68" s="58"/>
      <c r="K68" s="40"/>
      <c r="L68" s="58"/>
      <c r="M68" s="58"/>
      <c r="N68" s="40"/>
      <c r="O68" s="58"/>
      <c r="P68" s="58"/>
      <c r="Q68" s="58"/>
      <c r="R68" s="42"/>
      <c r="S68" s="24"/>
      <c r="T68" s="23"/>
      <c r="U68" s="1"/>
    </row>
    <row r="69" spans="1:21" ht="23.25">
      <c r="A69" s="1"/>
      <c r="B69" s="20"/>
      <c r="C69" s="21"/>
      <c r="D69" s="51"/>
      <c r="E69" s="58"/>
      <c r="F69" s="58"/>
      <c r="G69" s="58"/>
      <c r="H69" s="40"/>
      <c r="I69" s="58"/>
      <c r="J69" s="58"/>
      <c r="K69" s="40"/>
      <c r="L69" s="58"/>
      <c r="M69" s="58"/>
      <c r="N69" s="40"/>
      <c r="O69" s="58"/>
      <c r="P69" s="58"/>
      <c r="Q69" s="58"/>
      <c r="R69" s="42"/>
      <c r="S69" s="24"/>
      <c r="T69" s="23"/>
      <c r="U69" s="1"/>
    </row>
    <row r="70" spans="1:21" ht="23.25">
      <c r="A70" s="1"/>
      <c r="B70" s="20"/>
      <c r="C70" s="21"/>
      <c r="D70" s="21"/>
      <c r="E70" s="21"/>
      <c r="F70" s="22"/>
      <c r="G70" s="23"/>
      <c r="H70" s="24"/>
      <c r="I70" s="23"/>
      <c r="J70" s="24"/>
      <c r="K70" s="22"/>
      <c r="L70" s="23"/>
      <c r="M70" s="24"/>
      <c r="N70" s="22"/>
      <c r="O70" s="23"/>
      <c r="P70" s="24"/>
      <c r="Q70" s="22"/>
      <c r="R70" s="23"/>
      <c r="S70" s="24"/>
      <c r="T70" s="23"/>
      <c r="U70" s="1"/>
    </row>
    <row r="71" spans="1:21" ht="23.25">
      <c r="A71" s="1"/>
      <c r="B71" s="20"/>
      <c r="C71" s="21"/>
      <c r="D71" s="21"/>
      <c r="E71" s="21"/>
      <c r="F71" s="22"/>
      <c r="G71" s="23"/>
      <c r="H71" s="24"/>
      <c r="I71" s="23"/>
      <c r="J71" s="24"/>
      <c r="K71" s="22"/>
      <c r="L71" s="23"/>
      <c r="M71" s="24"/>
      <c r="N71" s="22"/>
      <c r="O71" s="23"/>
      <c r="P71" s="24"/>
      <c r="Q71" s="22"/>
      <c r="R71" s="23"/>
      <c r="S71" s="24"/>
      <c r="T71" s="23"/>
      <c r="U71" s="1"/>
    </row>
    <row r="72" spans="1:21" ht="23.25">
      <c r="A72" s="1"/>
      <c r="B72" s="20"/>
      <c r="C72" s="21"/>
      <c r="D72" s="21"/>
      <c r="E72" s="21"/>
      <c r="F72" s="22"/>
      <c r="G72" s="23"/>
      <c r="H72" s="24"/>
      <c r="I72" s="23"/>
      <c r="J72" s="24"/>
      <c r="K72" s="22"/>
      <c r="L72" s="23"/>
      <c r="M72" s="24"/>
      <c r="N72" s="22"/>
      <c r="O72" s="23"/>
      <c r="P72" s="24"/>
      <c r="Q72" s="22"/>
      <c r="R72" s="23"/>
      <c r="S72" s="24"/>
      <c r="T72" s="23"/>
      <c r="U72" s="1"/>
    </row>
    <row r="73" spans="1:21" ht="23.25">
      <c r="A73" s="1"/>
      <c r="B73" s="20"/>
      <c r="C73" s="21"/>
      <c r="D73" s="21"/>
      <c r="E73" s="21"/>
      <c r="F73" s="22"/>
      <c r="G73" s="23"/>
      <c r="H73" s="24"/>
      <c r="I73" s="23"/>
      <c r="J73" s="24"/>
      <c r="K73" s="22"/>
      <c r="L73" s="23"/>
      <c r="M73" s="24"/>
      <c r="N73" s="22"/>
      <c r="O73" s="23"/>
      <c r="P73" s="24"/>
      <c r="Q73" s="22"/>
      <c r="R73" s="23"/>
      <c r="S73" s="24"/>
      <c r="T73" s="23"/>
      <c r="U73" s="1"/>
    </row>
    <row r="74" spans="1:21" ht="23.25">
      <c r="A74" s="1"/>
      <c r="B74" s="20"/>
      <c r="C74" s="21"/>
      <c r="D74" s="21"/>
      <c r="E74" s="21"/>
      <c r="F74" s="22"/>
      <c r="G74" s="23"/>
      <c r="H74" s="24"/>
      <c r="I74" s="23"/>
      <c r="J74" s="24"/>
      <c r="K74" s="22"/>
      <c r="L74" s="23"/>
      <c r="M74" s="24"/>
      <c r="N74" s="22"/>
      <c r="O74" s="23"/>
      <c r="P74" s="24"/>
      <c r="Q74" s="22"/>
      <c r="R74" s="23"/>
      <c r="S74" s="24"/>
      <c r="T74" s="23"/>
      <c r="U74" s="1"/>
    </row>
    <row r="75" spans="1:21" ht="23.25">
      <c r="A75" s="1"/>
      <c r="B75" s="20"/>
      <c r="C75" s="21"/>
      <c r="D75" s="21"/>
      <c r="E75" s="21"/>
      <c r="F75" s="22"/>
      <c r="G75" s="23"/>
      <c r="H75" s="24"/>
      <c r="I75" s="23"/>
      <c r="J75" s="24"/>
      <c r="K75" s="22"/>
      <c r="L75" s="23"/>
      <c r="M75" s="24"/>
      <c r="N75" s="22"/>
      <c r="O75" s="23"/>
      <c r="P75" s="24"/>
      <c r="Q75" s="22"/>
      <c r="R75" s="23"/>
      <c r="S75" s="24"/>
      <c r="T75" s="23"/>
      <c r="U75" s="1"/>
    </row>
    <row r="76" spans="1:21" ht="23.25">
      <c r="A76" s="1"/>
      <c r="B76" s="20"/>
      <c r="C76" s="21"/>
      <c r="D76" s="21"/>
      <c r="E76" s="21"/>
      <c r="F76" s="22"/>
      <c r="G76" s="23"/>
      <c r="H76" s="24"/>
      <c r="I76" s="23"/>
      <c r="J76" s="24"/>
      <c r="K76" s="22"/>
      <c r="L76" s="23"/>
      <c r="M76" s="24"/>
      <c r="N76" s="22"/>
      <c r="O76" s="23"/>
      <c r="P76" s="24"/>
      <c r="Q76" s="22"/>
      <c r="R76" s="23"/>
      <c r="S76" s="24"/>
      <c r="T76" s="23"/>
      <c r="U76" s="1"/>
    </row>
    <row r="77" spans="1:21" ht="23.25">
      <c r="A77" s="1"/>
      <c r="B77" s="20"/>
      <c r="C77" s="27"/>
      <c r="D77" s="21"/>
      <c r="E77" s="21"/>
      <c r="F77" s="22"/>
      <c r="G77" s="23"/>
      <c r="H77" s="24"/>
      <c r="I77" s="23"/>
      <c r="J77" s="24"/>
      <c r="K77" s="22"/>
      <c r="L77" s="23"/>
      <c r="M77" s="24"/>
      <c r="N77" s="22"/>
      <c r="O77" s="23"/>
      <c r="P77" s="24"/>
      <c r="Q77" s="22"/>
      <c r="R77" s="23"/>
      <c r="S77" s="24"/>
      <c r="T77" s="23"/>
      <c r="U77" s="1"/>
    </row>
    <row r="78" spans="1:21" ht="23.25">
      <c r="A78" s="1"/>
      <c r="B78" s="20"/>
      <c r="C78" s="21"/>
      <c r="D78" s="21"/>
      <c r="E78" s="21"/>
      <c r="F78" s="22"/>
      <c r="G78" s="23"/>
      <c r="H78" s="24"/>
      <c r="I78" s="23"/>
      <c r="J78" s="24"/>
      <c r="K78" s="22"/>
      <c r="L78" s="23"/>
      <c r="M78" s="24"/>
      <c r="N78" s="22"/>
      <c r="O78" s="23"/>
      <c r="P78" s="24"/>
      <c r="Q78" s="22"/>
      <c r="R78" s="23"/>
      <c r="S78" s="24"/>
      <c r="T78" s="23"/>
      <c r="U78" s="1"/>
    </row>
    <row r="79" spans="1:21" ht="23.25">
      <c r="A79" s="1"/>
      <c r="B79" s="77"/>
      <c r="C79" s="78"/>
      <c r="D79" s="78"/>
      <c r="E79" s="78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1"/>
    </row>
    <row r="80" spans="1:21" ht="23.25">
      <c r="A80" s="1"/>
      <c r="B80" s="20"/>
      <c r="C80" s="81" t="s">
        <v>41</v>
      </c>
      <c r="D80" s="33"/>
      <c r="E80" s="33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42"/>
      <c r="U80" s="1"/>
    </row>
    <row r="81" spans="1:21" ht="23.25">
      <c r="A81" s="1"/>
      <c r="B81" s="20"/>
      <c r="C81" s="83" t="s">
        <v>37</v>
      </c>
      <c r="D81" s="33"/>
      <c r="E81" s="33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42"/>
      <c r="U81" s="1"/>
    </row>
    <row r="82" spans="1:21" ht="23.25">
      <c r="A82" s="1"/>
      <c r="B82" s="20"/>
      <c r="C82" s="81" t="s">
        <v>38</v>
      </c>
      <c r="D82" s="33"/>
      <c r="E82" s="33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42"/>
      <c r="U82" s="1"/>
    </row>
    <row r="83" spans="1:21" ht="23.25">
      <c r="A83" s="1"/>
      <c r="B83" s="20"/>
      <c r="C83" s="81" t="s">
        <v>39</v>
      </c>
      <c r="D83" s="33"/>
      <c r="E83" s="33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42"/>
      <c r="U83" s="1"/>
    </row>
    <row r="84" spans="1:21" ht="23.25">
      <c r="A84" s="1"/>
      <c r="B84" s="20"/>
      <c r="C84" s="33" t="s">
        <v>40</v>
      </c>
      <c r="D84" s="33"/>
      <c r="E84" s="33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42"/>
      <c r="U84" s="1"/>
    </row>
    <row r="85" spans="1:21" ht="23.25">
      <c r="A85" s="1"/>
      <c r="B85" s="20"/>
      <c r="C85" s="33"/>
      <c r="D85" s="33"/>
      <c r="E85" s="33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42"/>
      <c r="U85" s="1"/>
    </row>
    <row r="86" spans="1:21" ht="23.25">
      <c r="A86" s="1"/>
      <c r="B86" s="20"/>
      <c r="C86" s="33"/>
      <c r="D86" s="33"/>
      <c r="E86" s="33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42"/>
      <c r="U86" s="1"/>
    </row>
    <row r="87" spans="1:21" ht="23.25">
      <c r="A87" s="1"/>
      <c r="B87" s="20"/>
      <c r="C87" s="84"/>
      <c r="D87" s="33"/>
      <c r="E87" s="33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42"/>
      <c r="U87" s="1"/>
    </row>
    <row r="88" spans="1:21" ht="23.25">
      <c r="A88" s="1"/>
      <c r="B88" s="20"/>
      <c r="C88" s="84"/>
      <c r="D88" s="33"/>
      <c r="E88" s="33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42"/>
      <c r="U88" s="1"/>
    </row>
    <row r="89" spans="1:21" ht="23.25">
      <c r="A89" s="1"/>
      <c r="B89" s="20"/>
      <c r="C89" s="33"/>
      <c r="D89" s="33"/>
      <c r="E89" s="33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42"/>
      <c r="U89" s="1"/>
    </row>
    <row r="90" spans="1:21" ht="23.25">
      <c r="A90" s="1"/>
      <c r="B90" s="28"/>
      <c r="C90" s="29"/>
      <c r="D90" s="29"/>
      <c r="E90" s="2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85"/>
      <c r="U90" s="1"/>
    </row>
    <row r="91" spans="1:21" ht="23.25">
      <c r="A91" s="38" t="s">
        <v>18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 t="s">
        <v>18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35" t="s">
        <v>5</v>
      </c>
      <c r="C65492" s="35"/>
      <c r="D65492" s="35"/>
      <c r="E65492" s="35"/>
      <c r="F65492" s="35"/>
      <c r="G65492" s="35"/>
      <c r="H65492" s="35"/>
      <c r="I65492" s="35"/>
      <c r="J65492" s="35"/>
      <c r="K65492" s="35"/>
      <c r="L65492" s="35"/>
      <c r="M65492" s="35"/>
      <c r="N65492" s="35"/>
      <c r="O65492" s="35"/>
      <c r="P65492" s="35"/>
      <c r="Q65492" s="35"/>
      <c r="R65492" s="35"/>
      <c r="S65492" s="35"/>
      <c r="T65492" s="36" t="s">
        <v>17</v>
      </c>
      <c r="U65492" s="1"/>
    </row>
    <row r="65493" spans="1:21" ht="23.25">
      <c r="A65493" s="1"/>
      <c r="B65493" s="5"/>
      <c r="C65493" s="6"/>
      <c r="D65493" s="6"/>
      <c r="E65493" s="6"/>
      <c r="F65493" s="7" t="s">
        <v>6</v>
      </c>
      <c r="G65493" s="8"/>
      <c r="H65493" s="9"/>
      <c r="I65493" s="7" t="s">
        <v>7</v>
      </c>
      <c r="J65493" s="8"/>
      <c r="K65493" s="9"/>
      <c r="L65493" s="7" t="s">
        <v>8</v>
      </c>
      <c r="M65493" s="8"/>
      <c r="N65493" s="9"/>
      <c r="O65493" s="7" t="s">
        <v>9</v>
      </c>
      <c r="P65493" s="8"/>
      <c r="Q65493" s="9"/>
      <c r="R65493" s="7" t="s">
        <v>10</v>
      </c>
      <c r="S65493" s="8"/>
      <c r="T65493" s="9"/>
      <c r="U65493" s="1"/>
    </row>
    <row r="65494" spans="1:21" ht="23.25">
      <c r="A65494" s="1"/>
      <c r="B65494" s="10" t="s">
        <v>11</v>
      </c>
      <c r="C65494" s="2"/>
      <c r="D65494" s="2"/>
      <c r="E65494" s="2"/>
      <c r="F65494" s="11"/>
      <c r="G65494" s="12"/>
      <c r="H65494" s="13"/>
      <c r="I65494" s="11"/>
      <c r="J65494" s="12"/>
      <c r="K65494" s="13"/>
      <c r="L65494" s="11"/>
      <c r="M65494" s="12"/>
      <c r="N65494" s="13"/>
      <c r="O65494" s="11"/>
      <c r="P65494" s="12"/>
      <c r="Q65494" s="13"/>
      <c r="R65494" s="11"/>
      <c r="S65494" s="12"/>
      <c r="T65494" s="14"/>
      <c r="U65494" s="1"/>
    </row>
    <row r="65495" spans="1:21" ht="23.25">
      <c r="A65495" s="1"/>
      <c r="B65495" s="15"/>
      <c r="C65495" s="16"/>
      <c r="D65495" s="16"/>
      <c r="E65495" s="16"/>
      <c r="F65495" s="17" t="s">
        <v>12</v>
      </c>
      <c r="G65495" s="18" t="s">
        <v>13</v>
      </c>
      <c r="H65495" s="19" t="s">
        <v>14</v>
      </c>
      <c r="I65495" s="17" t="s">
        <v>12</v>
      </c>
      <c r="J65495" s="18" t="s">
        <v>13</v>
      </c>
      <c r="K65495" s="19" t="s">
        <v>14</v>
      </c>
      <c r="L65495" s="17" t="s">
        <v>12</v>
      </c>
      <c r="M65495" s="18" t="s">
        <v>13</v>
      </c>
      <c r="N65495" s="19" t="s">
        <v>14</v>
      </c>
      <c r="O65495" s="17" t="s">
        <v>12</v>
      </c>
      <c r="P65495" s="18" t="s">
        <v>13</v>
      </c>
      <c r="Q65495" s="19" t="s">
        <v>14</v>
      </c>
      <c r="R65495" s="17" t="s">
        <v>12</v>
      </c>
      <c r="S65495" s="18" t="s">
        <v>13</v>
      </c>
      <c r="T65495" s="18" t="s">
        <v>14</v>
      </c>
      <c r="U65495" s="1"/>
    </row>
    <row r="65496" spans="1:21" ht="23.25">
      <c r="A65496" s="1"/>
      <c r="B65496" s="20"/>
      <c r="C65496" s="21"/>
      <c r="D65496" s="21"/>
      <c r="E65496" s="21"/>
      <c r="F65496" s="22"/>
      <c r="G65496" s="23"/>
      <c r="H65496" s="24"/>
      <c r="I65496" s="23"/>
      <c r="J65496" s="24"/>
      <c r="K65496" s="22"/>
      <c r="L65496" s="23"/>
      <c r="M65496" s="24"/>
      <c r="N65496" s="22"/>
      <c r="O65496" s="23"/>
      <c r="P65496" s="24"/>
      <c r="Q65496" s="22"/>
      <c r="R65496" s="23"/>
      <c r="S65496" s="24"/>
      <c r="T65496" s="23"/>
      <c r="U65496" s="1"/>
    </row>
    <row r="65497" spans="1:21" ht="23.25">
      <c r="A65497" s="1"/>
      <c r="B65497" s="20"/>
      <c r="C65497" s="37"/>
      <c r="D65497" s="21"/>
      <c r="E65497" s="21"/>
      <c r="F65497" s="22"/>
      <c r="G65497" s="22"/>
      <c r="H65497" s="22"/>
      <c r="I65497" s="22"/>
      <c r="J65497" s="22"/>
      <c r="K65497" s="22"/>
      <c r="L65497" s="22"/>
      <c r="M65497" s="22"/>
      <c r="N65497" s="22"/>
      <c r="O65497" s="22"/>
      <c r="P65497" s="22"/>
      <c r="Q65497" s="22"/>
      <c r="R65497" s="22"/>
      <c r="S65497" s="22"/>
      <c r="T65497" s="23"/>
      <c r="U65497" s="1"/>
    </row>
    <row r="65498" spans="1:21" ht="23.25">
      <c r="A65498" s="1"/>
      <c r="B65498" s="20"/>
      <c r="C65498" s="37"/>
      <c r="D65498" s="21"/>
      <c r="E65498" s="21"/>
      <c r="F65498" s="22"/>
      <c r="G65498" s="22"/>
      <c r="H65498" s="22"/>
      <c r="I65498" s="22"/>
      <c r="J65498" s="22"/>
      <c r="K65498" s="22"/>
      <c r="L65498" s="22"/>
      <c r="M65498" s="22"/>
      <c r="N65498" s="22"/>
      <c r="O65498" s="22"/>
      <c r="P65498" s="22"/>
      <c r="Q65498" s="22"/>
      <c r="R65498" s="22"/>
      <c r="S65498" s="22"/>
      <c r="T65498" s="23"/>
      <c r="U65498" s="1"/>
    </row>
    <row r="65499" spans="1:21" ht="23.25">
      <c r="A65499" s="1"/>
      <c r="B65499" s="20"/>
      <c r="C65499" s="21"/>
      <c r="D65499" s="21"/>
      <c r="E65499" s="21"/>
      <c r="F65499" s="22"/>
      <c r="G65499" s="23"/>
      <c r="H65499" s="24"/>
      <c r="I65499" s="23"/>
      <c r="J65499" s="24"/>
      <c r="K65499" s="22"/>
      <c r="L65499" s="23"/>
      <c r="M65499" s="24"/>
      <c r="N65499" s="22"/>
      <c r="O65499" s="23"/>
      <c r="P65499" s="24"/>
      <c r="Q65499" s="22"/>
      <c r="R65499" s="23"/>
      <c r="S65499" s="24"/>
      <c r="T65499" s="23"/>
      <c r="U65499" s="1"/>
    </row>
    <row r="65500" spans="1:21" ht="23.25">
      <c r="A65500" s="1"/>
      <c r="B65500" s="20"/>
      <c r="C65500" s="27"/>
      <c r="D65500" s="21"/>
      <c r="E65500" s="21"/>
      <c r="F65500" s="22"/>
      <c r="G65500" s="23"/>
      <c r="H65500" s="24"/>
      <c r="I65500" s="23"/>
      <c r="J65500" s="24"/>
      <c r="K65500" s="22"/>
      <c r="L65500" s="23"/>
      <c r="M65500" s="24"/>
      <c r="N65500" s="22"/>
      <c r="O65500" s="23"/>
      <c r="P65500" s="24"/>
      <c r="Q65500" s="22"/>
      <c r="R65500" s="23"/>
      <c r="S65500" s="24"/>
      <c r="T65500" s="23"/>
      <c r="U65500" s="1"/>
    </row>
    <row r="65501" spans="1:21" ht="23.25">
      <c r="A65501" s="1"/>
      <c r="B65501" s="20"/>
      <c r="C65501" s="21"/>
      <c r="D65501" s="21"/>
      <c r="E65501" s="21"/>
      <c r="F65501" s="22"/>
      <c r="G65501" s="23"/>
      <c r="H65501" s="24"/>
      <c r="I65501" s="23"/>
      <c r="J65501" s="24"/>
      <c r="K65501" s="22"/>
      <c r="L65501" s="23"/>
      <c r="M65501" s="24"/>
      <c r="N65501" s="22"/>
      <c r="O65501" s="23"/>
      <c r="P65501" s="24"/>
      <c r="Q65501" s="22"/>
      <c r="R65501" s="23"/>
      <c r="S65501" s="24"/>
      <c r="T65501" s="23"/>
      <c r="U65501" s="1"/>
    </row>
    <row r="65502" spans="1:21" ht="23.25">
      <c r="A65502" s="1"/>
      <c r="B65502" s="20"/>
      <c r="C65502" s="21"/>
      <c r="D65502" s="21"/>
      <c r="E65502" s="21"/>
      <c r="F65502" s="22"/>
      <c r="G65502" s="23"/>
      <c r="H65502" s="24"/>
      <c r="I65502" s="23"/>
      <c r="J65502" s="24"/>
      <c r="K65502" s="22"/>
      <c r="L65502" s="23"/>
      <c r="M65502" s="24"/>
      <c r="N65502" s="22"/>
      <c r="O65502" s="23"/>
      <c r="P65502" s="24"/>
      <c r="Q65502" s="22"/>
      <c r="R65502" s="23"/>
      <c r="S65502" s="24"/>
      <c r="T65502" s="23"/>
      <c r="U65502" s="26"/>
    </row>
    <row r="65503" spans="1:21" ht="23.25">
      <c r="A65503" s="1"/>
      <c r="B65503" s="20"/>
      <c r="C65503" s="21"/>
      <c r="D65503" s="21"/>
      <c r="E65503" s="21"/>
      <c r="F65503" s="22"/>
      <c r="G65503" s="23"/>
      <c r="H65503" s="24"/>
      <c r="I65503" s="23"/>
      <c r="J65503" s="24"/>
      <c r="K65503" s="22"/>
      <c r="L65503" s="23"/>
      <c r="M65503" s="24"/>
      <c r="N65503" s="22"/>
      <c r="O65503" s="23"/>
      <c r="P65503" s="24"/>
      <c r="Q65503" s="22"/>
      <c r="R65503" s="23"/>
      <c r="S65503" s="24"/>
      <c r="T65503" s="23"/>
      <c r="U65503" s="1"/>
    </row>
    <row r="65504" spans="1:21" ht="23.25">
      <c r="A65504" s="1"/>
      <c r="B65504" s="20"/>
      <c r="C65504" s="27"/>
      <c r="D65504" s="21"/>
      <c r="E65504" s="21"/>
      <c r="F65504" s="22"/>
      <c r="G65504" s="23"/>
      <c r="H65504" s="24"/>
      <c r="I65504" s="23"/>
      <c r="J65504" s="24"/>
      <c r="K65504" s="22"/>
      <c r="L65504" s="23"/>
      <c r="M65504" s="24"/>
      <c r="N65504" s="22"/>
      <c r="O65504" s="23"/>
      <c r="P65504" s="24"/>
      <c r="Q65504" s="22"/>
      <c r="R65504" s="23"/>
      <c r="S65504" s="24"/>
      <c r="T65504" s="23"/>
      <c r="U65504" s="1"/>
    </row>
    <row r="65505" spans="1:21" ht="23.25">
      <c r="A65505" s="1"/>
      <c r="B65505" s="20"/>
      <c r="C65505" s="21"/>
      <c r="D65505" s="21"/>
      <c r="E65505" s="21"/>
      <c r="F65505" s="22"/>
      <c r="G65505" s="23"/>
      <c r="H65505" s="24"/>
      <c r="I65505" s="23"/>
      <c r="J65505" s="24"/>
      <c r="K65505" s="22"/>
      <c r="L65505" s="23"/>
      <c r="M65505" s="24"/>
      <c r="N65505" s="22"/>
      <c r="O65505" s="23"/>
      <c r="P65505" s="24"/>
      <c r="Q65505" s="22"/>
      <c r="R65505" s="23"/>
      <c r="S65505" s="24"/>
      <c r="T65505" s="23"/>
      <c r="U65505" s="1"/>
    </row>
    <row r="65506" spans="1:21" ht="23.25">
      <c r="A65506" s="1"/>
      <c r="B65506" s="20"/>
      <c r="C65506" s="21"/>
      <c r="D65506" s="21"/>
      <c r="E65506" s="21"/>
      <c r="F65506" s="22"/>
      <c r="G65506" s="23"/>
      <c r="H65506" s="24"/>
      <c r="I65506" s="23"/>
      <c r="J65506" s="24"/>
      <c r="K65506" s="22"/>
      <c r="L65506" s="23"/>
      <c r="M65506" s="24"/>
      <c r="N65506" s="22"/>
      <c r="O65506" s="23"/>
      <c r="P65506" s="24"/>
      <c r="Q65506" s="22"/>
      <c r="R65506" s="23"/>
      <c r="S65506" s="24"/>
      <c r="T65506" s="23"/>
      <c r="U65506" s="1"/>
    </row>
    <row r="65507" spans="1:21" ht="23.25">
      <c r="A65507" s="1"/>
      <c r="B65507" s="20"/>
      <c r="C65507" s="21"/>
      <c r="D65507" s="21"/>
      <c r="E65507" s="21"/>
      <c r="F65507" s="22"/>
      <c r="G65507" s="23"/>
      <c r="H65507" s="24"/>
      <c r="I65507" s="23"/>
      <c r="J65507" s="24"/>
      <c r="K65507" s="22"/>
      <c r="L65507" s="23"/>
      <c r="M65507" s="24"/>
      <c r="N65507" s="22"/>
      <c r="O65507" s="23"/>
      <c r="P65507" s="24"/>
      <c r="Q65507" s="22"/>
      <c r="R65507" s="23"/>
      <c r="S65507" s="24"/>
      <c r="T65507" s="23"/>
      <c r="U65507" s="1"/>
    </row>
    <row r="65508" spans="1:21" ht="23.25">
      <c r="A65508" s="1"/>
      <c r="B65508" s="20"/>
      <c r="C65508" s="21"/>
      <c r="D65508" s="21"/>
      <c r="E65508" s="21"/>
      <c r="F65508" s="22"/>
      <c r="G65508" s="23"/>
      <c r="H65508" s="24"/>
      <c r="I65508" s="23"/>
      <c r="J65508" s="24"/>
      <c r="K65508" s="22"/>
      <c r="L65508" s="23"/>
      <c r="M65508" s="24"/>
      <c r="N65508" s="22"/>
      <c r="O65508" s="23"/>
      <c r="P65508" s="24"/>
      <c r="Q65508" s="22"/>
      <c r="R65508" s="23"/>
      <c r="S65508" s="24"/>
      <c r="T65508" s="23"/>
      <c r="U65508" s="1"/>
    </row>
    <row r="65509" spans="1:21" ht="23.25">
      <c r="A65509" s="1"/>
      <c r="B65509" s="20"/>
      <c r="C65509" s="21"/>
      <c r="D65509" s="21"/>
      <c r="E65509" s="21"/>
      <c r="F65509" s="22"/>
      <c r="G65509" s="23"/>
      <c r="H65509" s="24"/>
      <c r="I65509" s="23"/>
      <c r="J65509" s="24"/>
      <c r="K65509" s="22"/>
      <c r="L65509" s="23"/>
      <c r="M65509" s="24"/>
      <c r="N65509" s="22"/>
      <c r="O65509" s="23"/>
      <c r="P65509" s="24"/>
      <c r="Q65509" s="22"/>
      <c r="R65509" s="23"/>
      <c r="S65509" s="24"/>
      <c r="T65509" s="23"/>
      <c r="U65509" s="1"/>
    </row>
    <row r="65510" spans="1:21" ht="23.25">
      <c r="A65510" s="1"/>
      <c r="B65510" s="20"/>
      <c r="C65510" s="21"/>
      <c r="D65510" s="21"/>
      <c r="E65510" s="21"/>
      <c r="F65510" s="22"/>
      <c r="G65510" s="23"/>
      <c r="H65510" s="24"/>
      <c r="I65510" s="23"/>
      <c r="J65510" s="24"/>
      <c r="K65510" s="22"/>
      <c r="L65510" s="23"/>
      <c r="M65510" s="24"/>
      <c r="N65510" s="22"/>
      <c r="O65510" s="23"/>
      <c r="P65510" s="24"/>
      <c r="Q65510" s="22"/>
      <c r="R65510" s="23"/>
      <c r="S65510" s="24"/>
      <c r="T65510" s="23"/>
      <c r="U65510" s="1"/>
    </row>
    <row r="65511" spans="1:21" ht="23.25">
      <c r="A65511" s="1"/>
      <c r="B65511" s="20"/>
      <c r="C65511" s="21"/>
      <c r="D65511" s="21"/>
      <c r="E65511" s="21"/>
      <c r="F65511" s="22"/>
      <c r="G65511" s="23"/>
      <c r="H65511" s="24"/>
      <c r="I65511" s="23"/>
      <c r="J65511" s="24"/>
      <c r="K65511" s="22"/>
      <c r="L65511" s="23"/>
      <c r="M65511" s="24"/>
      <c r="N65511" s="22"/>
      <c r="O65511" s="23"/>
      <c r="P65511" s="24"/>
      <c r="Q65511" s="22"/>
      <c r="R65511" s="23"/>
      <c r="S65511" s="24"/>
      <c r="T65511" s="23"/>
      <c r="U65511" s="1"/>
    </row>
    <row r="65512" spans="1:21" ht="23.25">
      <c r="A65512" s="1"/>
      <c r="B65512" s="20"/>
      <c r="C65512" s="21"/>
      <c r="D65512" s="21"/>
      <c r="E65512" s="21"/>
      <c r="F65512" s="22"/>
      <c r="G65512" s="23"/>
      <c r="H65512" s="24"/>
      <c r="I65512" s="23"/>
      <c r="J65512" s="24"/>
      <c r="K65512" s="22"/>
      <c r="L65512" s="23"/>
      <c r="M65512" s="24"/>
      <c r="N65512" s="22"/>
      <c r="O65512" s="23"/>
      <c r="P65512" s="24"/>
      <c r="Q65512" s="22"/>
      <c r="R65512" s="23"/>
      <c r="S65512" s="24"/>
      <c r="T65512" s="23"/>
      <c r="U65512" s="1"/>
    </row>
    <row r="65513" spans="1:21" ht="23.25">
      <c r="A65513" s="1"/>
      <c r="B65513" s="20"/>
      <c r="C65513" s="21"/>
      <c r="D65513" s="21"/>
      <c r="E65513" s="21"/>
      <c r="F65513" s="22"/>
      <c r="G65513" s="23"/>
      <c r="H65513" s="24"/>
      <c r="I65513" s="23"/>
      <c r="J65513" s="24"/>
      <c r="K65513" s="22"/>
      <c r="L65513" s="23"/>
      <c r="M65513" s="24"/>
      <c r="N65513" s="22"/>
      <c r="O65513" s="23"/>
      <c r="P65513" s="24"/>
      <c r="Q65513" s="22"/>
      <c r="R65513" s="23"/>
      <c r="S65513" s="24"/>
      <c r="T65513" s="23"/>
      <c r="U65513" s="1"/>
    </row>
    <row r="65514" spans="1:21" ht="23.25">
      <c r="A65514" s="1"/>
      <c r="B65514" s="20"/>
      <c r="C65514" s="21"/>
      <c r="D65514" s="21"/>
      <c r="E65514" s="21"/>
      <c r="F65514" s="22"/>
      <c r="G65514" s="23"/>
      <c r="H65514" s="24"/>
      <c r="I65514" s="23"/>
      <c r="J65514" s="24"/>
      <c r="K65514" s="22"/>
      <c r="L65514" s="23"/>
      <c r="M65514" s="24"/>
      <c r="N65514" s="22"/>
      <c r="O65514" s="23"/>
      <c r="P65514" s="24"/>
      <c r="Q65514" s="22"/>
      <c r="R65514" s="23"/>
      <c r="S65514" s="24"/>
      <c r="T65514" s="23"/>
      <c r="U65514" s="1"/>
    </row>
    <row r="65515" spans="1:21" ht="23.25">
      <c r="A65515" s="1"/>
      <c r="B65515" s="20"/>
      <c r="C65515" s="21"/>
      <c r="D65515" s="21"/>
      <c r="E65515" s="21"/>
      <c r="F65515" s="22"/>
      <c r="G65515" s="23"/>
      <c r="H65515" s="24"/>
      <c r="I65515" s="23"/>
      <c r="J65515" s="24"/>
      <c r="K65515" s="22"/>
      <c r="L65515" s="23"/>
      <c r="M65515" s="24"/>
      <c r="N65515" s="22"/>
      <c r="O65515" s="23"/>
      <c r="P65515" s="24"/>
      <c r="Q65515" s="22"/>
      <c r="R65515" s="23"/>
      <c r="S65515" s="24"/>
      <c r="T65515" s="23"/>
      <c r="U65515" s="1"/>
    </row>
    <row r="65516" spans="1:21" ht="23.25">
      <c r="A65516" s="1"/>
      <c r="B65516" s="20"/>
      <c r="C65516" s="21"/>
      <c r="D65516" s="21"/>
      <c r="E65516" s="21"/>
      <c r="F65516" s="22"/>
      <c r="G65516" s="23"/>
      <c r="H65516" s="24"/>
      <c r="I65516" s="23"/>
      <c r="J65516" s="24"/>
      <c r="K65516" s="22"/>
      <c r="L65516" s="23"/>
      <c r="M65516" s="24"/>
      <c r="N65516" s="22"/>
      <c r="O65516" s="23"/>
      <c r="P65516" s="24"/>
      <c r="Q65516" s="22"/>
      <c r="R65516" s="23"/>
      <c r="S65516" s="24"/>
      <c r="T65516" s="23"/>
      <c r="U65516" s="1"/>
    </row>
    <row r="65517" spans="1:21" ht="23.25">
      <c r="A65517" s="1"/>
      <c r="B65517" s="20"/>
      <c r="C65517" s="21"/>
      <c r="D65517" s="21"/>
      <c r="E65517" s="21"/>
      <c r="F65517" s="22"/>
      <c r="G65517" s="23"/>
      <c r="H65517" s="24"/>
      <c r="I65517" s="23"/>
      <c r="J65517" s="24"/>
      <c r="K65517" s="22"/>
      <c r="L65517" s="23"/>
      <c r="M65517" s="24"/>
      <c r="N65517" s="22"/>
      <c r="O65517" s="23"/>
      <c r="P65517" s="24"/>
      <c r="Q65517" s="22"/>
      <c r="R65517" s="23"/>
      <c r="S65517" s="24"/>
      <c r="T65517" s="23"/>
      <c r="U65517" s="1"/>
    </row>
    <row r="65518" spans="1:21" ht="23.25">
      <c r="A65518" s="1"/>
      <c r="B65518" s="20"/>
      <c r="C65518" s="21"/>
      <c r="D65518" s="21"/>
      <c r="E65518" s="21"/>
      <c r="F65518" s="22"/>
      <c r="G65518" s="23"/>
      <c r="H65518" s="24"/>
      <c r="I65518" s="23"/>
      <c r="J65518" s="24"/>
      <c r="K65518" s="22"/>
      <c r="L65518" s="23"/>
      <c r="M65518" s="24"/>
      <c r="N65518" s="22"/>
      <c r="O65518" s="23"/>
      <c r="P65518" s="24"/>
      <c r="Q65518" s="22"/>
      <c r="R65518" s="23"/>
      <c r="S65518" s="24"/>
      <c r="T65518" s="23"/>
      <c r="U65518" s="1"/>
    </row>
    <row r="65519" spans="1:21" ht="23.25">
      <c r="A65519" s="1"/>
      <c r="B65519" s="20"/>
      <c r="C65519" s="21"/>
      <c r="D65519" s="21"/>
      <c r="E65519" s="21"/>
      <c r="F65519" s="22"/>
      <c r="G65519" s="23"/>
      <c r="H65519" s="24"/>
      <c r="I65519" s="23"/>
      <c r="J65519" s="24"/>
      <c r="K65519" s="22"/>
      <c r="L65519" s="23"/>
      <c r="M65519" s="24"/>
      <c r="N65519" s="22"/>
      <c r="O65519" s="23"/>
      <c r="P65519" s="24"/>
      <c r="Q65519" s="22"/>
      <c r="R65519" s="23"/>
      <c r="S65519" s="24"/>
      <c r="T65519" s="23"/>
      <c r="U65519" s="1"/>
    </row>
    <row r="65520" spans="1:21" ht="23.25">
      <c r="A65520" s="1"/>
      <c r="B65520" s="20"/>
      <c r="C65520" s="21"/>
      <c r="D65520" s="21"/>
      <c r="E65520" s="21"/>
      <c r="F65520" s="22"/>
      <c r="G65520" s="23"/>
      <c r="H65520" s="24"/>
      <c r="I65520" s="23"/>
      <c r="J65520" s="24"/>
      <c r="K65520" s="22"/>
      <c r="L65520" s="23"/>
      <c r="M65520" s="24"/>
      <c r="N65520" s="22"/>
      <c r="O65520" s="23"/>
      <c r="P65520" s="24"/>
      <c r="Q65520" s="22"/>
      <c r="R65520" s="23"/>
      <c r="S65520" s="24"/>
      <c r="T65520" s="23"/>
      <c r="U65520" s="1"/>
    </row>
    <row r="65521" spans="1:21" ht="23.25">
      <c r="A65521" s="1"/>
      <c r="B65521" s="20"/>
      <c r="C65521" s="21"/>
      <c r="D65521" s="21"/>
      <c r="E65521" s="21"/>
      <c r="F65521" s="22"/>
      <c r="G65521" s="23"/>
      <c r="H65521" s="24"/>
      <c r="I65521" s="23"/>
      <c r="J65521" s="24"/>
      <c r="K65521" s="22"/>
      <c r="L65521" s="23"/>
      <c r="M65521" s="24"/>
      <c r="N65521" s="22"/>
      <c r="O65521" s="23"/>
      <c r="P65521" s="24"/>
      <c r="Q65521" s="22"/>
      <c r="R65521" s="23"/>
      <c r="S65521" s="24"/>
      <c r="T65521" s="23"/>
      <c r="U65521" s="1"/>
    </row>
    <row r="65522" spans="1:21" ht="23.25">
      <c r="A65522" s="1"/>
      <c r="B65522" s="20"/>
      <c r="C65522" s="27"/>
      <c r="D65522" s="21"/>
      <c r="E65522" s="21"/>
      <c r="F65522" s="22"/>
      <c r="G65522" s="23"/>
      <c r="H65522" s="24"/>
      <c r="I65522" s="23"/>
      <c r="J65522" s="24"/>
      <c r="K65522" s="22"/>
      <c r="L65522" s="23"/>
      <c r="M65522" s="24"/>
      <c r="N65522" s="22"/>
      <c r="O65522" s="23"/>
      <c r="P65522" s="24"/>
      <c r="Q65522" s="22"/>
      <c r="R65522" s="23"/>
      <c r="S65522" s="24"/>
      <c r="T65522" s="23"/>
      <c r="U65522" s="1"/>
    </row>
    <row r="65523" spans="1:21" ht="23.25">
      <c r="A65523" s="1"/>
      <c r="B65523" s="20"/>
      <c r="C65523" s="21"/>
      <c r="D65523" s="21"/>
      <c r="E65523" s="21"/>
      <c r="F65523" s="22"/>
      <c r="G65523" s="23"/>
      <c r="H65523" s="24"/>
      <c r="I65523" s="23"/>
      <c r="J65523" s="24"/>
      <c r="K65523" s="22"/>
      <c r="L65523" s="23"/>
      <c r="M65523" s="24"/>
      <c r="N65523" s="22"/>
      <c r="O65523" s="23"/>
      <c r="P65523" s="24"/>
      <c r="Q65523" s="22"/>
      <c r="R65523" s="23"/>
      <c r="S65523" s="24"/>
      <c r="T65523" s="23"/>
      <c r="U65523" s="1"/>
    </row>
    <row r="65524" spans="1:21" ht="23.25">
      <c r="A65524" s="1"/>
      <c r="B65524" s="20"/>
      <c r="C65524" s="21"/>
      <c r="D65524" s="21"/>
      <c r="E65524" s="21"/>
      <c r="F65524" s="22"/>
      <c r="G65524" s="23"/>
      <c r="H65524" s="24"/>
      <c r="I65524" s="23"/>
      <c r="J65524" s="24"/>
      <c r="K65524" s="22"/>
      <c r="L65524" s="23"/>
      <c r="M65524" s="24"/>
      <c r="N65524" s="22"/>
      <c r="O65524" s="23"/>
      <c r="P65524" s="24"/>
      <c r="Q65524" s="22"/>
      <c r="R65524" s="23"/>
      <c r="S65524" s="24"/>
      <c r="T65524" s="23"/>
      <c r="U65524" s="1"/>
    </row>
    <row r="65525" spans="1:21" ht="23.25">
      <c r="A65525" s="1"/>
      <c r="B65525" s="20"/>
      <c r="C65525" s="21"/>
      <c r="D65525" s="21"/>
      <c r="E65525" s="21"/>
      <c r="F65525" s="22"/>
      <c r="G65525" s="23"/>
      <c r="H65525" s="24"/>
      <c r="I65525" s="23"/>
      <c r="J65525" s="24"/>
      <c r="K65525" s="22"/>
      <c r="L65525" s="23"/>
      <c r="M65525" s="24"/>
      <c r="N65525" s="22"/>
      <c r="O65525" s="23"/>
      <c r="P65525" s="24"/>
      <c r="Q65525" s="22"/>
      <c r="R65525" s="23"/>
      <c r="S65525" s="24"/>
      <c r="T65525" s="23"/>
      <c r="U65525" s="1"/>
    </row>
    <row r="65526" spans="1:21" ht="23.25">
      <c r="A65526" s="1"/>
      <c r="B65526" s="20"/>
      <c r="C65526" s="21"/>
      <c r="D65526" s="21"/>
      <c r="E65526" s="21"/>
      <c r="F65526" s="22"/>
      <c r="G65526" s="23"/>
      <c r="H65526" s="24"/>
      <c r="I65526" s="23"/>
      <c r="J65526" s="24"/>
      <c r="K65526" s="22"/>
      <c r="L65526" s="23"/>
      <c r="M65526" s="24"/>
      <c r="N65526" s="22"/>
      <c r="O65526" s="23"/>
      <c r="P65526" s="24"/>
      <c r="Q65526" s="22"/>
      <c r="R65526" s="23"/>
      <c r="S65526" s="24"/>
      <c r="T65526" s="23"/>
      <c r="U65526" s="1"/>
    </row>
    <row r="65527" spans="1:21" ht="23.25">
      <c r="A65527" s="1"/>
      <c r="B65527" s="20"/>
      <c r="C65527" s="27"/>
      <c r="D65527" s="21"/>
      <c r="E65527" s="21"/>
      <c r="F65527" s="22"/>
      <c r="G65527" s="23"/>
      <c r="H65527" s="24"/>
      <c r="I65527" s="23"/>
      <c r="J65527" s="24"/>
      <c r="K65527" s="22"/>
      <c r="L65527" s="23"/>
      <c r="M65527" s="24"/>
      <c r="N65527" s="22"/>
      <c r="O65527" s="23"/>
      <c r="P65527" s="24"/>
      <c r="Q65527" s="22"/>
      <c r="R65527" s="23"/>
      <c r="S65527" s="24"/>
      <c r="T65527" s="23"/>
      <c r="U65527" s="1"/>
    </row>
    <row r="65528" spans="1:21" ht="23.25">
      <c r="A65528" s="1"/>
      <c r="B65528" s="20"/>
      <c r="C65528" s="27"/>
      <c r="D65528" s="21"/>
      <c r="E65528" s="21"/>
      <c r="F65528" s="22"/>
      <c r="G65528" s="23"/>
      <c r="H65528" s="24"/>
      <c r="I65528" s="23"/>
      <c r="J65528" s="24"/>
      <c r="K65528" s="22"/>
      <c r="L65528" s="23"/>
      <c r="M65528" s="24"/>
      <c r="N65528" s="22"/>
      <c r="O65528" s="23"/>
      <c r="P65528" s="24"/>
      <c r="Q65528" s="22"/>
      <c r="R65528" s="23"/>
      <c r="S65528" s="24"/>
      <c r="T65528" s="23"/>
      <c r="U65528" s="1"/>
    </row>
    <row r="65529" spans="1:21" ht="23.25">
      <c r="A65529" s="1"/>
      <c r="B65529" s="20"/>
      <c r="C65529" s="21"/>
      <c r="D65529" s="21"/>
      <c r="E65529" s="21"/>
      <c r="F65529" s="22"/>
      <c r="G65529" s="23"/>
      <c r="H65529" s="24"/>
      <c r="I65529" s="23"/>
      <c r="J65529" s="24"/>
      <c r="K65529" s="22"/>
      <c r="L65529" s="23"/>
      <c r="M65529" s="24"/>
      <c r="N65529" s="22"/>
      <c r="O65529" s="23"/>
      <c r="P65529" s="24"/>
      <c r="Q65529" s="22"/>
      <c r="R65529" s="23"/>
      <c r="S65529" s="24"/>
      <c r="T65529" s="23"/>
      <c r="U65529" s="1"/>
    </row>
    <row r="65530" spans="1:21" ht="23.25">
      <c r="A65530" s="1"/>
      <c r="B65530" s="20"/>
      <c r="C65530" s="21"/>
      <c r="D65530" s="21"/>
      <c r="E65530" s="21"/>
      <c r="F65530" s="22"/>
      <c r="G65530" s="23"/>
      <c r="H65530" s="24"/>
      <c r="I65530" s="23"/>
      <c r="J65530" s="24"/>
      <c r="K65530" s="22"/>
      <c r="L65530" s="23"/>
      <c r="M65530" s="24"/>
      <c r="N65530" s="22"/>
      <c r="O65530" s="23"/>
      <c r="P65530" s="24"/>
      <c r="Q65530" s="22"/>
      <c r="R65530" s="23"/>
      <c r="S65530" s="24"/>
      <c r="T65530" s="23"/>
      <c r="U65530" s="1"/>
    </row>
    <row r="65531" spans="1:21" ht="23.25">
      <c r="A65531" s="1"/>
      <c r="B65531" s="20"/>
      <c r="C65531" s="21"/>
      <c r="D65531" s="21"/>
      <c r="E65531" s="21"/>
      <c r="F65531" s="22"/>
      <c r="G65531" s="23"/>
      <c r="H65531" s="24"/>
      <c r="I65531" s="23"/>
      <c r="J65531" s="24"/>
      <c r="K65531" s="22"/>
      <c r="L65531" s="23"/>
      <c r="M65531" s="24"/>
      <c r="N65531" s="22"/>
      <c r="O65531" s="23"/>
      <c r="P65531" s="24"/>
      <c r="Q65531" s="22"/>
      <c r="R65531" s="23"/>
      <c r="S65531" s="24"/>
      <c r="T65531" s="23"/>
      <c r="U65531" s="1"/>
    </row>
    <row r="65532" spans="1:21" ht="23.25">
      <c r="A65532" s="1"/>
      <c r="B65532" s="20"/>
      <c r="C65532" s="27"/>
      <c r="D65532" s="21"/>
      <c r="E65532" s="21"/>
      <c r="F65532" s="22"/>
      <c r="G65532" s="23"/>
      <c r="H65532" s="24"/>
      <c r="I65532" s="23"/>
      <c r="J65532" s="24"/>
      <c r="K65532" s="22"/>
      <c r="L65532" s="23"/>
      <c r="M65532" s="24"/>
      <c r="N65532" s="22"/>
      <c r="O65532" s="23"/>
      <c r="P65532" s="24"/>
      <c r="Q65532" s="22"/>
      <c r="R65532" s="23"/>
      <c r="S65532" s="24"/>
      <c r="T65532" s="23"/>
      <c r="U65532" s="1"/>
    </row>
    <row r="65533" spans="1:21" ht="23.25">
      <c r="A65533" s="1"/>
      <c r="B65533" s="20"/>
      <c r="C65533" s="27"/>
      <c r="D65533" s="21"/>
      <c r="E65533" s="21"/>
      <c r="F65533" s="22"/>
      <c r="G65533" s="23"/>
      <c r="H65533" s="24"/>
      <c r="I65533" s="23"/>
      <c r="J65533" s="24"/>
      <c r="K65533" s="22"/>
      <c r="L65533" s="23"/>
      <c r="M65533" s="24"/>
      <c r="N65533" s="22"/>
      <c r="O65533" s="23"/>
      <c r="P65533" s="24"/>
      <c r="Q65533" s="22"/>
      <c r="R65533" s="23"/>
      <c r="S65533" s="24"/>
      <c r="T65533" s="23"/>
      <c r="U65533" s="1"/>
    </row>
    <row r="65534" spans="1:21" ht="23.25">
      <c r="A65534" s="1"/>
      <c r="B65534" s="20"/>
      <c r="C65534" s="21"/>
      <c r="D65534" s="21"/>
      <c r="E65534" s="21"/>
      <c r="F65534" s="22"/>
      <c r="G65534" s="23"/>
      <c r="H65534" s="24"/>
      <c r="I65534" s="23"/>
      <c r="J65534" s="24"/>
      <c r="K65534" s="22"/>
      <c r="L65534" s="23"/>
      <c r="M65534" s="24"/>
      <c r="N65534" s="22"/>
      <c r="O65534" s="23"/>
      <c r="P65534" s="24"/>
      <c r="Q65534" s="22"/>
      <c r="R65534" s="23"/>
      <c r="S65534" s="24"/>
      <c r="T65534" s="23"/>
      <c r="U65534" s="1"/>
    </row>
    <row r="65535" spans="1:21" ht="23.25">
      <c r="A65535" s="1"/>
      <c r="B65535" s="28"/>
      <c r="C65535" s="29"/>
      <c r="D65535" s="29"/>
      <c r="E65535" s="29"/>
      <c r="F65535" s="30"/>
      <c r="G65535" s="31"/>
      <c r="H65535" s="32"/>
      <c r="I65535" s="31"/>
      <c r="J65535" s="32"/>
      <c r="K65535" s="30"/>
      <c r="L65535" s="31"/>
      <c r="M65535" s="32"/>
      <c r="N65535" s="30"/>
      <c r="O65535" s="31"/>
      <c r="P65535" s="32"/>
      <c r="Q65535" s="30"/>
      <c r="R65535" s="31"/>
      <c r="S65535" s="32"/>
      <c r="T65535" s="31"/>
      <c r="U65535" s="1"/>
    </row>
    <row r="65536" spans="1:21" ht="23.25">
      <c r="A65536" s="38" t="s">
        <v>18</v>
      </c>
      <c r="B65536" s="38"/>
      <c r="C65536" s="38"/>
      <c r="D65536" s="38"/>
      <c r="E65536" s="38"/>
      <c r="F65536" s="38"/>
      <c r="G65536" s="38"/>
      <c r="H65536" s="38"/>
      <c r="I65536" s="38"/>
      <c r="J65536" s="38"/>
      <c r="K65536" s="38"/>
      <c r="L65536" s="38"/>
      <c r="M65536" s="38"/>
      <c r="N65536" s="38"/>
      <c r="O65536" s="38"/>
      <c r="P65536" s="38"/>
      <c r="Q65536" s="38"/>
      <c r="R65536" s="38"/>
      <c r="S65536" s="38"/>
      <c r="T65536" s="38"/>
      <c r="U65536" s="38" t="s">
        <v>18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rowBreaks count="1" manualBreakCount="1">
    <brk id="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2002-05-31T21:59:29Z</cp:lastPrinted>
  <dcterms:created xsi:type="dcterms:W3CDTF">2001-11-13T16:33:40Z</dcterms:created>
  <dcterms:modified xsi:type="dcterms:W3CDTF">2002-06-07T02:23:59Z</dcterms:modified>
  <cp:category/>
  <cp:version/>
  <cp:contentType/>
  <cp:contentStatus/>
</cp:coreProperties>
</file>