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135" yWindow="65506" windowWidth="6120" windowHeight="8325" activeTab="0"/>
  </bookViews>
  <sheets>
    <sheet name="Hoja1" sheetId="1" r:id="rId1"/>
  </sheets>
  <definedNames>
    <definedName name="_xlnm.Print_Area" localSheetId="0">'Hoja1'!$A$1:$U$405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91" authorId="0">
      <text>
        <r>
          <rPr>
            <sz val="8"/>
            <rFont val="Tahoma"/>
            <family val="0"/>
          </rPr>
          <t>12</t>
        </r>
      </text>
    </comment>
    <comment ref="A136" authorId="0">
      <text>
        <r>
          <rPr>
            <sz val="8"/>
            <rFont val="Tahoma"/>
            <family val="0"/>
          </rPr>
          <t>12</t>
        </r>
      </text>
    </comment>
    <comment ref="A181" authorId="0">
      <text>
        <r>
          <rPr>
            <sz val="8"/>
            <rFont val="Tahoma"/>
            <family val="0"/>
          </rPr>
          <t>12</t>
        </r>
      </text>
    </comment>
    <comment ref="A226" authorId="0">
      <text>
        <r>
          <rPr>
            <sz val="8"/>
            <rFont val="Tahoma"/>
            <family val="0"/>
          </rPr>
          <t>12</t>
        </r>
      </text>
    </comment>
    <comment ref="A271" authorId="0">
      <text>
        <r>
          <rPr>
            <sz val="8"/>
            <rFont val="Tahoma"/>
            <family val="0"/>
          </rPr>
          <t>12</t>
        </r>
      </text>
    </comment>
    <comment ref="A316" authorId="0">
      <text>
        <r>
          <rPr>
            <sz val="8"/>
            <rFont val="Tahoma"/>
            <family val="0"/>
          </rPr>
          <t>12</t>
        </r>
      </text>
    </comment>
    <comment ref="A36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<sst xmlns="http://schemas.openxmlformats.org/spreadsheetml/2006/main" count="576" uniqueCount="133">
  <si>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</si>
  <si>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</si>
  <si>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</si>
  <si>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</si>
  <si>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</si>
  <si>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</si>
  <si>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</si>
  <si>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</si>
  <si>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</si>
  <si>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</si>
  <si>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</si>
  <si>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</si>
  <si>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</si>
  <si>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</si>
  <si>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</si>
  <si>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</si>
  <si>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</si>
  <si>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</si>
  <si>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</si>
  <si>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</si>
  <si>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</si>
  <si>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</si>
  <si>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</si>
  <si>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</si>
  <si>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</si>
  <si>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</si>
  <si>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</si>
  <si>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</si>
  <si>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</si>
  <si>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</si>
  <si>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</si>
  <si>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</si>
  <si>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</si>
  <si>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</si>
  <si>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</si>
  <si>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</si>
  <si>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</si>
  <si>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</si>
  <si>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Recursos Propios</t>
  </si>
  <si>
    <t>Con Subsidios y Transferencias</t>
  </si>
  <si>
    <t>Universidad Autónoma Metropolitana</t>
  </si>
  <si>
    <t>Universidad Nacional Autónoma de México</t>
  </si>
  <si>
    <t>Centro de Capacitación Cinematográfica</t>
  </si>
  <si>
    <t>A.C.</t>
  </si>
  <si>
    <t>Centro de Enseñanza Técnica Industrial</t>
  </si>
  <si>
    <t>Colegio de la Frontera Norte, A.C.</t>
  </si>
  <si>
    <t>Centro de Investigación en Geografía y</t>
  </si>
  <si>
    <t>Centro de Investigación en Alimentación y</t>
  </si>
  <si>
    <t>Desarrollo, A.C.</t>
  </si>
  <si>
    <t>Centro de Ingeniería y Desarrollo Industrial</t>
  </si>
  <si>
    <t>Centro de Investigación y Estudios</t>
  </si>
  <si>
    <t>Avanzados del I.P.N.</t>
  </si>
  <si>
    <t>Centro de Investigación en Materiales</t>
  </si>
  <si>
    <t>Avanzados, S.C.</t>
  </si>
  <si>
    <t>Centro de Investigación y Docencia</t>
  </si>
  <si>
    <t>Económicas, A.C.</t>
  </si>
  <si>
    <t>Centro Investigaciones y de Estudios</t>
  </si>
  <si>
    <t>Superiores en Antropología Social</t>
  </si>
  <si>
    <t>Centro de Investigación en Matemáticas,</t>
  </si>
  <si>
    <t>Centro de Investigación y Asistencia en</t>
  </si>
  <si>
    <t>Tecnología y Diseño del Estado de Jalisco</t>
  </si>
  <si>
    <t>A. C.</t>
  </si>
  <si>
    <t>CIATEQ, A. C. Centro de Tecnología</t>
  </si>
  <si>
    <t>Centro de Investigación y Asesoría</t>
  </si>
  <si>
    <t>Tecnológica en Cuero y Calzado, A.C.</t>
  </si>
  <si>
    <t>Centro de Investigación y Desarrollo</t>
  </si>
  <si>
    <t>Tecnológico en Electroquímica, S.C.</t>
  </si>
  <si>
    <t>Centro de Investigaciones Biológicas del</t>
  </si>
  <si>
    <t>Noroeste, S.C.</t>
  </si>
  <si>
    <t>Centro de Investigación Científica de</t>
  </si>
  <si>
    <t>Yucatán, A.C.</t>
  </si>
  <si>
    <t>El Colegio de la Frontera Sur</t>
  </si>
  <si>
    <t>Centro de Investigaciones en Optica, A.C.</t>
  </si>
  <si>
    <t>Aplicada</t>
  </si>
  <si>
    <t>Consejo Nacional de Ciencia y Tecnología</t>
  </si>
  <si>
    <t>Colegio de Bachilleres</t>
  </si>
  <si>
    <t>El Colegio de México, A.C.</t>
  </si>
  <si>
    <t>El Colegio de San Luis, A.C.</t>
  </si>
  <si>
    <t>Colegio Nacional de Educación Profesional</t>
  </si>
  <si>
    <t>Técnica.</t>
  </si>
  <si>
    <t>Comisión de Operación y Fomento de</t>
  </si>
  <si>
    <t>Actividades Académicas del I.P.N.</t>
  </si>
  <si>
    <t>Comisión Nacional de los Libros de Texto</t>
  </si>
  <si>
    <t>Gratuitos</t>
  </si>
  <si>
    <t>Comité Administrador del Programa</t>
  </si>
  <si>
    <t>Federal de Construcción de Escuelas</t>
  </si>
  <si>
    <t>Compañía Operadora del Centro Cultural</t>
  </si>
  <si>
    <t>y Turístico de Tijuana, S.A. de C.V.</t>
  </si>
  <si>
    <t>Consejo Nacional de Fomento Educativo</t>
  </si>
  <si>
    <t>Corporación Mexicana de Investigación</t>
  </si>
  <si>
    <t>en Materiales, S.A. de C.V.</t>
  </si>
  <si>
    <t>Educal, S.A. de C.V.</t>
  </si>
  <si>
    <t>El Colegio de Michoacán, A.C.</t>
  </si>
  <si>
    <t>Estudios Churubusco Azteca, S.A.</t>
  </si>
  <si>
    <t>Fondo de Cultura Económica</t>
  </si>
  <si>
    <t>Fondo de Información y Documentación</t>
  </si>
  <si>
    <t>para la Industria</t>
  </si>
  <si>
    <t>Fondo para el Desarrollo de los  Recursos</t>
  </si>
  <si>
    <t>Humanos</t>
  </si>
  <si>
    <t>Instituto de Ecología, A.C.</t>
  </si>
  <si>
    <t>Instituto de Investigaciones  " Dr. José  Ma.</t>
  </si>
  <si>
    <t>Luis Mora"</t>
  </si>
  <si>
    <t>Instituto  Nacional de Astrofísica, Optica y</t>
  </si>
  <si>
    <t>Electrónica</t>
  </si>
  <si>
    <t>Instituto Nacional para la Educación de los</t>
  </si>
  <si>
    <t>Adultos</t>
  </si>
  <si>
    <t>Instituto Mexicano de Cinematografía</t>
  </si>
  <si>
    <t>Instituto Mexicano de la Juventud</t>
  </si>
  <si>
    <t>Instituto Potosino de Investigación</t>
  </si>
  <si>
    <t>Patronato de Obras e Instalaciones del</t>
  </si>
  <si>
    <t>I.P.N.</t>
  </si>
  <si>
    <t>Televisión Metropolitana, S.A. de C.V.</t>
  </si>
  <si>
    <t>HOJA    2    DE   9.</t>
  </si>
  <si>
    <t>HOJA    3    DE   9.</t>
  </si>
  <si>
    <t>HOJA    4    DE   9.</t>
  </si>
  <si>
    <t>HOJA    5    DE   9.</t>
  </si>
  <si>
    <t>HOJA    6    DE   9.</t>
  </si>
  <si>
    <t>HOJA    7    DE   9.</t>
  </si>
  <si>
    <t>HOJA    9    DE   9.</t>
  </si>
  <si>
    <t>HOJA    8    DE   9.</t>
  </si>
  <si>
    <r>
      <t xml:space="preserve">Instituto Mexicano de la Radio                  </t>
    </r>
    <r>
      <rPr>
        <u val="single"/>
        <sz val="18"/>
        <rFont val="Arial"/>
        <family val="2"/>
      </rPr>
      <t>2/</t>
    </r>
  </si>
  <si>
    <r>
      <t xml:space="preserve">Científica y Tecnológica, A.C.                  </t>
    </r>
    <r>
      <rPr>
        <u val="single"/>
        <sz val="18"/>
        <color indexed="8"/>
        <rFont val="Arial"/>
        <family val="2"/>
      </rPr>
      <t>3/</t>
    </r>
  </si>
  <si>
    <r>
      <t>1/</t>
    </r>
    <r>
      <rPr>
        <sz val="18"/>
        <rFont val="Arial"/>
        <family val="2"/>
      </rPr>
      <t xml:space="preserve">         Mediante oficio No. 315-AE-3017 de fecha 20 de octubre de 1999,  la Secretaría de Hacienda y Crédito Público, a través de la Dirección General de Programación y Presupuesto de Salud, Educación y Laboral,</t>
    </r>
  </si>
  <si>
    <r>
      <t>2/</t>
    </r>
    <r>
      <rPr>
        <sz val="18"/>
        <rFont val="Arial"/>
        <family val="2"/>
      </rPr>
      <t xml:space="preserve">         Para este ejercicio fiscal se resectorizó a la Entidad, de la Secretaría de Gobernación al Sector Educativo.</t>
    </r>
  </si>
  <si>
    <r>
      <t>3/</t>
    </r>
    <r>
      <rPr>
        <sz val="18"/>
        <rFont val="Arial"/>
        <family val="2"/>
      </rPr>
      <t xml:space="preserve">         Mediante acuerdo No. 00-XXVIII-1 del 16 de agosto del 2000 de la Comisión Intersecretarial de Gasto Financiamiento, se decide dictaminar favorablemente la propuesta de la Secretaría de Educación Pública, en su carácter de</t>
    </r>
  </si>
  <si>
    <t>SECRETARÍA DE EDUCACIÓN PÚBLICA</t>
  </si>
  <si>
    <t xml:space="preserve">             autorizó el cambio de denominación Legal del Centro de Investigación y Asistencia Técnica del Estado de Querétaro, A.C. a CIATEQ, A.C.  Centro de Tecnología Avanzada.</t>
  </si>
  <si>
    <t xml:space="preserve">             dependencia Coordinadora de Sector, para constituir este Instituto.</t>
  </si>
  <si>
    <r>
      <t xml:space="preserve">Avanzada                                           </t>
    </r>
    <r>
      <rPr>
        <u val="single"/>
        <sz val="18"/>
        <color indexed="8"/>
        <rFont val="Arial"/>
        <family val="2"/>
      </rPr>
      <t>1/</t>
    </r>
  </si>
  <si>
    <t>Geomática "Ing. Jorge L. Tamayo", A.C.</t>
  </si>
  <si>
    <t>Centro de Investigación Científica y</t>
  </si>
  <si>
    <t>Educación Superior de Ensenada, B.C.</t>
  </si>
  <si>
    <t>Centro de Investigaciones en Química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</si>
</sst>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3" fontId="4" fillId="0" borderId="5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173" fontId="4" fillId="0" borderId="8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Continuous" vertical="center"/>
    </xf>
    <xf numFmtId="173" fontId="1" fillId="0" borderId="5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vertical="center"/>
    </xf>
    <xf numFmtId="173" fontId="5" fillId="0" borderId="5" xfId="0" applyNumberFormat="1" applyFont="1" applyFill="1" applyBorder="1" applyAlignment="1">
      <alignment vertical="center"/>
    </xf>
    <xf numFmtId="173" fontId="5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172" fontId="1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37" fontId="1" fillId="0" borderId="14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3914775</xdr:colOff>
      <xdr:row>37</xdr:row>
      <xdr:rowOff>0</xdr:rowOff>
    </xdr:from>
    <xdr:ext cx="161925" cy="400050"/>
    <xdr:sp>
      <xdr:nvSpPr>
        <xdr:cNvPr id="1" name="TextBox 19"/>
        <xdr:cNvSpPr txBox="1">
          <a:spLocks noChangeArrowheads="1"/>
        </xdr:cNvSpPr>
      </xdr:nvSpPr>
      <xdr:spPr>
        <a:xfrm>
          <a:off x="4514850" y="10925175"/>
          <a:ext cx="161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D12" s="59"/>
      <c r="E12" s="59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1"/>
    </row>
    <row r="13" spans="1:21" ht="23.25">
      <c r="A13" s="1"/>
      <c r="B13" s="43"/>
      <c r="C13" s="78" t="s">
        <v>125</v>
      </c>
      <c r="D13" s="59"/>
      <c r="E13" s="59"/>
      <c r="F13" s="79">
        <f aca="true" t="shared" si="0" ref="F13:T13">SUM(F18+F23+F29+F34+F39+F55+F61+F66+F72+F78+F84+F100+F106+F112+F119+F125+F131+F145+F151+F157+F162+F167+F173+F190+F195+F200+F205+F211+F217+F235+F241+F247+F252+F258+F263+F278+F283+F288+F294+F300+F305+F311+F324+F330+F335+F340+F345+F351+F369+F374)</f>
        <v>17729311.700000007</v>
      </c>
      <c r="G13" s="79">
        <f t="shared" si="0"/>
        <v>3095614.800000001</v>
      </c>
      <c r="H13" s="79">
        <f t="shared" si="0"/>
        <v>3948391.499999999</v>
      </c>
      <c r="I13" s="79">
        <f t="shared" si="0"/>
        <v>9736419.7</v>
      </c>
      <c r="J13" s="79">
        <f t="shared" si="0"/>
        <v>0</v>
      </c>
      <c r="K13" s="79">
        <f t="shared" si="0"/>
        <v>2017830.5999999999</v>
      </c>
      <c r="L13" s="79">
        <f t="shared" si="0"/>
        <v>1239528.9999999998</v>
      </c>
      <c r="M13" s="79">
        <f t="shared" si="0"/>
        <v>1967215</v>
      </c>
      <c r="N13" s="79">
        <f t="shared" si="0"/>
        <v>109914.3</v>
      </c>
      <c r="O13" s="79">
        <f t="shared" si="0"/>
        <v>8136.4</v>
      </c>
      <c r="P13" s="79">
        <f t="shared" si="0"/>
        <v>14075.900000000001</v>
      </c>
      <c r="Q13" s="79">
        <f t="shared" si="0"/>
        <v>5124.500000000001</v>
      </c>
      <c r="R13" s="79">
        <f t="shared" si="0"/>
        <v>2068381.2999999993</v>
      </c>
      <c r="S13" s="79">
        <f t="shared" si="0"/>
        <v>606191.2</v>
      </c>
      <c r="T13" s="80">
        <f t="shared" si="0"/>
        <v>42546135.9</v>
      </c>
      <c r="U13" s="61"/>
    </row>
    <row r="14" spans="1:21" ht="23.25">
      <c r="A14" s="1"/>
      <c r="B14" s="43"/>
      <c r="C14" s="59"/>
      <c r="D14" s="59"/>
      <c r="E14" s="59"/>
      <c r="F14" s="60"/>
      <c r="G14" s="62"/>
      <c r="H14" s="63"/>
      <c r="I14" s="62"/>
      <c r="J14" s="63"/>
      <c r="K14" s="60"/>
      <c r="L14" s="62"/>
      <c r="M14" s="63"/>
      <c r="N14" s="60"/>
      <c r="O14" s="62"/>
      <c r="P14" s="63"/>
      <c r="Q14" s="60"/>
      <c r="R14" s="62"/>
      <c r="S14" s="63"/>
      <c r="T14" s="62"/>
      <c r="U14" s="64"/>
    </row>
    <row r="15" spans="1:21" ht="23.25">
      <c r="A15" s="1"/>
      <c r="B15" s="43"/>
      <c r="C15" s="65"/>
      <c r="D15" s="78" t="s">
        <v>38</v>
      </c>
      <c r="E15" s="93"/>
      <c r="F15" s="79">
        <f aca="true" t="shared" si="1" ref="F15:T15">SUM(F20+F25+F31+F36+F41+F57+F63+F68+F74+F80+F86+F102+F108+F114+F121+F127+F133+F147+F153+F159+F164+F169+F175+F192+F197+F202+F207+F213+F219+F237+F243+F249+F254+F260+F265+F280+F285+F290+F296+F302+F307+F313+F326+F332+F337+F342+F347+F353+F371+F376)</f>
        <v>1023934.9</v>
      </c>
      <c r="G15" s="79">
        <f t="shared" si="1"/>
        <v>367041.99999999994</v>
      </c>
      <c r="H15" s="79">
        <f t="shared" si="1"/>
        <v>1013258.0999999997</v>
      </c>
      <c r="I15" s="79">
        <f t="shared" si="1"/>
        <v>396700.7000000001</v>
      </c>
      <c r="J15" s="79">
        <f t="shared" si="1"/>
        <v>0</v>
      </c>
      <c r="K15" s="79">
        <f t="shared" si="1"/>
        <v>229908.9999999999</v>
      </c>
      <c r="L15" s="79">
        <f t="shared" si="1"/>
        <v>85312.99999999999</v>
      </c>
      <c r="M15" s="79">
        <f t="shared" si="1"/>
        <v>0</v>
      </c>
      <c r="N15" s="79">
        <f t="shared" si="1"/>
        <v>82022</v>
      </c>
      <c r="O15" s="79">
        <f t="shared" si="1"/>
        <v>8136.4</v>
      </c>
      <c r="P15" s="79">
        <f t="shared" si="1"/>
        <v>13316.400000000001</v>
      </c>
      <c r="Q15" s="79">
        <f t="shared" si="1"/>
        <v>2753.2</v>
      </c>
      <c r="R15" s="79">
        <f t="shared" si="1"/>
        <v>800464.2</v>
      </c>
      <c r="S15" s="79">
        <f t="shared" si="1"/>
        <v>71728.8</v>
      </c>
      <c r="T15" s="80">
        <f t="shared" si="1"/>
        <v>4094578.6999999993</v>
      </c>
      <c r="U15" s="81"/>
    </row>
    <row r="16" spans="1:21" ht="23.25">
      <c r="A16" s="1"/>
      <c r="B16" s="43"/>
      <c r="C16" s="65"/>
      <c r="D16" s="78" t="s">
        <v>39</v>
      </c>
      <c r="E16" s="93"/>
      <c r="F16" s="79">
        <f aca="true" t="shared" si="2" ref="F16:T16">SUM(F21+F26+F32+F37+F42+F58+F64+F69+F75+F81+F87+F103+F109+F115+F122+F128+F134+F148+F154+F160+F165+F170+F176+F193+F198+F203+F208+F214+F220+F238+F244+F250+F255+F261+F266+F281+F286+F291+F297+F303+F308+F314+F327+F333+F338+F343+F348+F354+F372+F377)</f>
        <v>16705376.799999995</v>
      </c>
      <c r="G16" s="79">
        <f t="shared" si="2"/>
        <v>2728572.8000000003</v>
      </c>
      <c r="H16" s="79">
        <f t="shared" si="2"/>
        <v>2935133.4000000004</v>
      </c>
      <c r="I16" s="79">
        <f t="shared" si="2"/>
        <v>9339718.999999998</v>
      </c>
      <c r="J16" s="79">
        <f t="shared" si="2"/>
        <v>0</v>
      </c>
      <c r="K16" s="79">
        <f t="shared" si="2"/>
        <v>1787921.5999999999</v>
      </c>
      <c r="L16" s="79">
        <f t="shared" si="2"/>
        <v>1154215.9999999998</v>
      </c>
      <c r="M16" s="79">
        <f t="shared" si="2"/>
        <v>1967215</v>
      </c>
      <c r="N16" s="79">
        <f t="shared" si="2"/>
        <v>27892.3</v>
      </c>
      <c r="O16" s="79">
        <f t="shared" si="2"/>
        <v>0</v>
      </c>
      <c r="P16" s="79">
        <f t="shared" si="2"/>
        <v>759.5</v>
      </c>
      <c r="Q16" s="79">
        <f t="shared" si="2"/>
        <v>2371.3</v>
      </c>
      <c r="R16" s="79">
        <f t="shared" si="2"/>
        <v>1267917.1</v>
      </c>
      <c r="S16" s="79">
        <f t="shared" si="2"/>
        <v>534462.3999999999</v>
      </c>
      <c r="T16" s="80">
        <f t="shared" si="2"/>
        <v>38451557.2</v>
      </c>
      <c r="U16" s="81"/>
    </row>
    <row r="17" spans="1:20" ht="23.25">
      <c r="A17" s="1"/>
      <c r="B17" s="43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</row>
    <row r="18" spans="1:21" ht="23.25">
      <c r="A18" s="1"/>
      <c r="B18" s="43"/>
      <c r="C18" s="44" t="s">
        <v>40</v>
      </c>
      <c r="D18" s="44"/>
      <c r="E18" s="44"/>
      <c r="F18" s="68">
        <f aca="true" t="shared" si="3" ref="F18:S18">SUM(F20:F21)</f>
        <v>1826030.5</v>
      </c>
      <c r="G18" s="68">
        <f t="shared" si="3"/>
        <v>81530</v>
      </c>
      <c r="H18" s="68">
        <f t="shared" si="3"/>
        <v>262017.5</v>
      </c>
      <c r="I18" s="68">
        <f t="shared" si="3"/>
        <v>0</v>
      </c>
      <c r="J18" s="68">
        <f t="shared" si="3"/>
        <v>0</v>
      </c>
      <c r="K18" s="68">
        <f t="shared" si="3"/>
        <v>130400</v>
      </c>
      <c r="L18" s="68">
        <f t="shared" si="3"/>
        <v>146000</v>
      </c>
      <c r="M18" s="68">
        <f t="shared" si="3"/>
        <v>0</v>
      </c>
      <c r="N18" s="68">
        <f t="shared" si="3"/>
        <v>0</v>
      </c>
      <c r="O18" s="68">
        <f t="shared" si="3"/>
        <v>0</v>
      </c>
      <c r="P18" s="68">
        <f t="shared" si="3"/>
        <v>0</v>
      </c>
      <c r="Q18" s="68">
        <f t="shared" si="3"/>
        <v>0</v>
      </c>
      <c r="R18" s="68">
        <f t="shared" si="3"/>
        <v>0</v>
      </c>
      <c r="S18" s="68">
        <f t="shared" si="3"/>
        <v>0</v>
      </c>
      <c r="T18" s="68">
        <f>SUM(F18:S18)</f>
        <v>2445978</v>
      </c>
      <c r="U18" s="1"/>
    </row>
    <row r="19" spans="1:21" ht="23.25">
      <c r="A19" s="1"/>
      <c r="B19" s="43"/>
      <c r="C19" s="69"/>
      <c r="D19" s="44"/>
      <c r="E19" s="44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"/>
    </row>
    <row r="20" spans="1:21" ht="23.25">
      <c r="A20" s="1"/>
      <c r="B20" s="43"/>
      <c r="C20" s="44"/>
      <c r="D20" s="44" t="s">
        <v>38</v>
      </c>
      <c r="E20" s="44"/>
      <c r="F20" s="68"/>
      <c r="G20" s="68"/>
      <c r="H20" s="68"/>
      <c r="I20" s="68"/>
      <c r="J20" s="68"/>
      <c r="K20" s="68">
        <v>26800</v>
      </c>
      <c r="L20" s="68"/>
      <c r="M20" s="68"/>
      <c r="N20" s="68"/>
      <c r="O20" s="68"/>
      <c r="P20" s="68"/>
      <c r="Q20" s="68"/>
      <c r="R20" s="68"/>
      <c r="S20" s="68"/>
      <c r="T20" s="68">
        <f>SUM(F20:S20)</f>
        <v>26800</v>
      </c>
      <c r="U20" s="1"/>
    </row>
    <row r="21" spans="1:21" ht="23.25">
      <c r="A21" s="1"/>
      <c r="B21" s="43"/>
      <c r="C21" s="70"/>
      <c r="D21" s="44" t="s">
        <v>39</v>
      </c>
      <c r="E21" s="44"/>
      <c r="F21" s="68">
        <v>1826030.5</v>
      </c>
      <c r="G21" s="68">
        <v>81530</v>
      </c>
      <c r="H21" s="68">
        <v>262017.5</v>
      </c>
      <c r="I21" s="68"/>
      <c r="J21" s="68"/>
      <c r="K21" s="68">
        <v>103600</v>
      </c>
      <c r="L21" s="68">
        <v>146000</v>
      </c>
      <c r="M21" s="68"/>
      <c r="N21" s="68"/>
      <c r="O21" s="68"/>
      <c r="P21" s="68"/>
      <c r="Q21" s="68"/>
      <c r="R21" s="68"/>
      <c r="S21" s="68"/>
      <c r="T21" s="68">
        <f>SUM(F21:S21)</f>
        <v>2419178</v>
      </c>
      <c r="U21" s="1"/>
    </row>
    <row r="22" spans="1:21" ht="23.25">
      <c r="A22" s="1"/>
      <c r="B22" s="43"/>
      <c r="C22" s="44"/>
      <c r="D22" s="44"/>
      <c r="E22" s="44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"/>
    </row>
    <row r="23" spans="1:21" ht="23.25">
      <c r="A23" s="1"/>
      <c r="B23" s="43"/>
      <c r="C23" s="44" t="s">
        <v>41</v>
      </c>
      <c r="D23" s="44"/>
      <c r="E23" s="44"/>
      <c r="F23" s="68">
        <f aca="true" t="shared" si="4" ref="F23:S23">SUM(F25:F26)</f>
        <v>10537947.4</v>
      </c>
      <c r="G23" s="68">
        <f t="shared" si="4"/>
        <v>386020</v>
      </c>
      <c r="H23" s="68">
        <f t="shared" si="4"/>
        <v>1246848.3</v>
      </c>
      <c r="I23" s="68">
        <f t="shared" si="4"/>
        <v>373498.8</v>
      </c>
      <c r="J23" s="68">
        <f t="shared" si="4"/>
        <v>0</v>
      </c>
      <c r="K23" s="68">
        <f t="shared" si="4"/>
        <v>530855.1</v>
      </c>
      <c r="L23" s="68">
        <f t="shared" si="4"/>
        <v>247173.9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68">
        <f t="shared" si="4"/>
        <v>0</v>
      </c>
      <c r="Q23" s="68">
        <f t="shared" si="4"/>
        <v>0</v>
      </c>
      <c r="R23" s="68">
        <f t="shared" si="4"/>
        <v>384.2</v>
      </c>
      <c r="S23" s="68">
        <f t="shared" si="4"/>
        <v>0</v>
      </c>
      <c r="T23" s="68">
        <f>SUM(F23:S23)</f>
        <v>13322727.700000001</v>
      </c>
      <c r="U23" s="1"/>
    </row>
    <row r="24" spans="1:21" ht="23.25">
      <c r="A24" s="1"/>
      <c r="B24" s="43"/>
      <c r="C24" s="44"/>
      <c r="D24" s="44"/>
      <c r="E24" s="4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"/>
    </row>
    <row r="25" spans="1:21" ht="23.25">
      <c r="A25" s="1"/>
      <c r="B25" s="43"/>
      <c r="C25" s="44"/>
      <c r="D25" s="44" t="s">
        <v>38</v>
      </c>
      <c r="E25" s="44"/>
      <c r="F25" s="68">
        <v>619273.5</v>
      </c>
      <c r="G25" s="68">
        <v>75910.6</v>
      </c>
      <c r="H25" s="68">
        <v>391590.7</v>
      </c>
      <c r="I25" s="68">
        <v>308549.5</v>
      </c>
      <c r="J25" s="68"/>
      <c r="K25" s="68">
        <v>93688.1</v>
      </c>
      <c r="L25" s="68">
        <v>68387.9</v>
      </c>
      <c r="M25" s="68"/>
      <c r="N25" s="68"/>
      <c r="O25" s="68"/>
      <c r="P25" s="68"/>
      <c r="Q25" s="68"/>
      <c r="R25" s="68">
        <v>384.2</v>
      </c>
      <c r="S25" s="68"/>
      <c r="T25" s="68">
        <f>SUM(F25:S25)</f>
        <v>1557784.5</v>
      </c>
      <c r="U25" s="1"/>
    </row>
    <row r="26" spans="1:21" ht="23.25">
      <c r="A26" s="1"/>
      <c r="B26" s="43"/>
      <c r="C26" s="44"/>
      <c r="D26" s="44" t="s">
        <v>39</v>
      </c>
      <c r="E26" s="44"/>
      <c r="F26" s="68">
        <v>9918673.9</v>
      </c>
      <c r="G26" s="68">
        <v>310109.4</v>
      </c>
      <c r="H26" s="68">
        <v>855257.6</v>
      </c>
      <c r="I26" s="68">
        <v>64949.3</v>
      </c>
      <c r="J26" s="68"/>
      <c r="K26" s="68">
        <v>437167</v>
      </c>
      <c r="L26" s="68">
        <v>178786</v>
      </c>
      <c r="M26" s="68"/>
      <c r="N26" s="68"/>
      <c r="O26" s="68"/>
      <c r="P26" s="68"/>
      <c r="Q26" s="68"/>
      <c r="R26" s="68"/>
      <c r="S26" s="68"/>
      <c r="T26" s="68">
        <f>SUM(F26:S26)</f>
        <v>11764943.200000001</v>
      </c>
      <c r="U26" s="1"/>
    </row>
    <row r="27" spans="1:21" ht="23.25">
      <c r="A27" s="1"/>
      <c r="B27" s="43"/>
      <c r="C27" s="44"/>
      <c r="D27" s="44"/>
      <c r="E27" s="44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"/>
    </row>
    <row r="28" spans="1:21" ht="23.25">
      <c r="A28" s="1"/>
      <c r="B28" s="43"/>
      <c r="C28" s="44" t="s">
        <v>42</v>
      </c>
      <c r="D28" s="44"/>
      <c r="E28" s="44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1"/>
    </row>
    <row r="29" spans="1:21" ht="23.25">
      <c r="A29" s="1"/>
      <c r="B29" s="43"/>
      <c r="C29" s="44" t="s">
        <v>43</v>
      </c>
      <c r="D29" s="44"/>
      <c r="E29" s="44"/>
      <c r="F29" s="68">
        <f>SUM(F31:F32)</f>
        <v>10134.6</v>
      </c>
      <c r="G29" s="68">
        <f aca="true" t="shared" si="5" ref="G29:S29">SUM(G31:G32)</f>
        <v>2335.3</v>
      </c>
      <c r="H29" s="68">
        <f t="shared" si="5"/>
        <v>6868.7</v>
      </c>
      <c r="I29" s="68">
        <f t="shared" si="5"/>
        <v>0</v>
      </c>
      <c r="J29" s="68">
        <f t="shared" si="5"/>
        <v>0</v>
      </c>
      <c r="K29" s="68">
        <f t="shared" si="5"/>
        <v>6024.2</v>
      </c>
      <c r="L29" s="68">
        <f t="shared" si="5"/>
        <v>414.4</v>
      </c>
      <c r="M29" s="68">
        <f t="shared" si="5"/>
        <v>0</v>
      </c>
      <c r="N29" s="68">
        <f t="shared" si="5"/>
        <v>0</v>
      </c>
      <c r="O29" s="68">
        <f t="shared" si="5"/>
        <v>0</v>
      </c>
      <c r="P29" s="68">
        <f t="shared" si="5"/>
        <v>0</v>
      </c>
      <c r="Q29" s="68">
        <f t="shared" si="5"/>
        <v>0</v>
      </c>
      <c r="R29" s="68">
        <f t="shared" si="5"/>
        <v>896.9</v>
      </c>
      <c r="S29" s="68">
        <f t="shared" si="5"/>
        <v>615.6</v>
      </c>
      <c r="T29" s="68">
        <f>SUM(F29:S29)</f>
        <v>27289.700000000004</v>
      </c>
      <c r="U29" s="1"/>
    </row>
    <row r="30" spans="1:21" ht="23.25">
      <c r="A30" s="1"/>
      <c r="B30" s="43"/>
      <c r="C30" s="44"/>
      <c r="D30" s="44"/>
      <c r="E30" s="44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"/>
    </row>
    <row r="31" spans="1:21" ht="23.25">
      <c r="A31" s="1"/>
      <c r="B31" s="43"/>
      <c r="C31" s="71"/>
      <c r="D31" s="44" t="s">
        <v>38</v>
      </c>
      <c r="E31" s="44"/>
      <c r="F31" s="68">
        <v>1623.2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>
        <v>896.9</v>
      </c>
      <c r="S31" s="68">
        <v>326.6</v>
      </c>
      <c r="T31" s="68">
        <f>SUM(F31:S31)</f>
        <v>2846.7</v>
      </c>
      <c r="U31" s="1"/>
    </row>
    <row r="32" spans="1:21" ht="23.25">
      <c r="A32" s="1"/>
      <c r="B32" s="43"/>
      <c r="C32" s="70"/>
      <c r="D32" s="44" t="s">
        <v>39</v>
      </c>
      <c r="E32" s="44"/>
      <c r="F32" s="68">
        <v>8511.4</v>
      </c>
      <c r="G32" s="68">
        <v>2335.3</v>
      </c>
      <c r="H32" s="68">
        <v>6868.7</v>
      </c>
      <c r="I32" s="68"/>
      <c r="J32" s="68"/>
      <c r="K32" s="68">
        <v>6024.2</v>
      </c>
      <c r="L32" s="68">
        <v>414.4</v>
      </c>
      <c r="M32" s="68"/>
      <c r="N32" s="68"/>
      <c r="O32" s="68"/>
      <c r="P32" s="68"/>
      <c r="Q32" s="68"/>
      <c r="R32" s="68"/>
      <c r="S32" s="68">
        <v>289</v>
      </c>
      <c r="T32" s="68">
        <f>SUM(F32:S32)</f>
        <v>24443.000000000004</v>
      </c>
      <c r="U32" s="1"/>
    </row>
    <row r="33" spans="1:21" ht="23.25">
      <c r="A33" s="1"/>
      <c r="B33" s="43"/>
      <c r="C33" s="44"/>
      <c r="D33" s="44"/>
      <c r="E33" s="44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"/>
    </row>
    <row r="34" spans="1:21" ht="23.25">
      <c r="A34" s="1"/>
      <c r="B34" s="43"/>
      <c r="C34" s="44" t="s">
        <v>44</v>
      </c>
      <c r="D34" s="44"/>
      <c r="E34" s="44"/>
      <c r="F34" s="68">
        <f>SUM(F36:F37)</f>
        <v>86528.6</v>
      </c>
      <c r="G34" s="68">
        <f aca="true" t="shared" si="6" ref="G34:S34">SUM(G36:G37)</f>
        <v>5575.7</v>
      </c>
      <c r="H34" s="68">
        <f t="shared" si="6"/>
        <v>9174.5</v>
      </c>
      <c r="I34" s="68">
        <f t="shared" si="6"/>
        <v>1192.5</v>
      </c>
      <c r="J34" s="68">
        <f t="shared" si="6"/>
        <v>0</v>
      </c>
      <c r="K34" s="68">
        <f t="shared" si="6"/>
        <v>7662.700000000001</v>
      </c>
      <c r="L34" s="68">
        <f t="shared" si="6"/>
        <v>5963.5</v>
      </c>
      <c r="M34" s="68">
        <f t="shared" si="6"/>
        <v>0</v>
      </c>
      <c r="N34" s="68">
        <f t="shared" si="6"/>
        <v>0</v>
      </c>
      <c r="O34" s="68">
        <f t="shared" si="6"/>
        <v>0</v>
      </c>
      <c r="P34" s="68">
        <f t="shared" si="6"/>
        <v>0</v>
      </c>
      <c r="Q34" s="68">
        <f t="shared" si="6"/>
        <v>0</v>
      </c>
      <c r="R34" s="68">
        <f t="shared" si="6"/>
        <v>4631.6</v>
      </c>
      <c r="S34" s="68">
        <f t="shared" si="6"/>
        <v>0</v>
      </c>
      <c r="T34" s="68">
        <f>SUM(F34:S34)</f>
        <v>120729.1</v>
      </c>
      <c r="U34" s="1"/>
    </row>
    <row r="35" spans="1:21" ht="23.25">
      <c r="A35" s="1"/>
      <c r="B35" s="43"/>
      <c r="C35" s="44"/>
      <c r="D35" s="44"/>
      <c r="E35" s="44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"/>
    </row>
    <row r="36" spans="1:21" ht="23.25">
      <c r="A36" s="1"/>
      <c r="B36" s="43"/>
      <c r="C36" s="44"/>
      <c r="D36" s="44" t="s">
        <v>38</v>
      </c>
      <c r="E36" s="44"/>
      <c r="F36" s="68">
        <v>1193.5</v>
      </c>
      <c r="G36" s="68">
        <v>619.9</v>
      </c>
      <c r="H36" s="68">
        <v>3181.1</v>
      </c>
      <c r="I36" s="68">
        <v>799.2</v>
      </c>
      <c r="J36" s="68"/>
      <c r="K36" s="68">
        <v>1094.4</v>
      </c>
      <c r="L36" s="68"/>
      <c r="M36" s="68"/>
      <c r="N36" s="68"/>
      <c r="O36" s="68"/>
      <c r="P36" s="68"/>
      <c r="Q36" s="68"/>
      <c r="R36" s="68">
        <v>909.6</v>
      </c>
      <c r="S36" s="68"/>
      <c r="T36" s="68">
        <f>SUM(F36:S36)</f>
        <v>7797.700000000001</v>
      </c>
      <c r="U36" s="1"/>
    </row>
    <row r="37" spans="1:21" ht="23.25">
      <c r="A37" s="1"/>
      <c r="B37" s="43"/>
      <c r="C37" s="56"/>
      <c r="D37" s="56" t="s">
        <v>39</v>
      </c>
      <c r="E37" s="44"/>
      <c r="F37" s="68">
        <v>85335.1</v>
      </c>
      <c r="G37" s="68">
        <v>4955.8</v>
      </c>
      <c r="H37" s="68">
        <v>5993.4</v>
      </c>
      <c r="I37" s="68">
        <v>393.3</v>
      </c>
      <c r="J37" s="68"/>
      <c r="K37" s="68">
        <v>6568.3</v>
      </c>
      <c r="L37" s="68">
        <v>5963.5</v>
      </c>
      <c r="M37" s="68"/>
      <c r="N37" s="68"/>
      <c r="O37" s="68"/>
      <c r="P37" s="68"/>
      <c r="Q37" s="68"/>
      <c r="R37" s="68">
        <v>3722</v>
      </c>
      <c r="S37" s="68"/>
      <c r="T37" s="68">
        <f>SUM(F37:S37)</f>
        <v>112931.40000000001</v>
      </c>
      <c r="U37" s="1"/>
    </row>
    <row r="38" spans="1:20" ht="23.25">
      <c r="A38" s="1"/>
      <c r="B38" s="43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0" ht="23.25">
      <c r="A39" s="1"/>
      <c r="B39" s="43"/>
      <c r="C39" s="44" t="s">
        <v>45</v>
      </c>
      <c r="D39" s="44"/>
      <c r="F39" s="73">
        <f>SUM(F41:F42)</f>
        <v>92272.5</v>
      </c>
      <c r="G39" s="73">
        <f aca="true" t="shared" si="7" ref="G39:S39">SUM(G41:G42)</f>
        <v>7021.2</v>
      </c>
      <c r="H39" s="73">
        <f t="shared" si="7"/>
        <v>29180.4</v>
      </c>
      <c r="I39" s="73">
        <f t="shared" si="7"/>
        <v>5255.400000000001</v>
      </c>
      <c r="J39" s="73">
        <f t="shared" si="7"/>
        <v>0</v>
      </c>
      <c r="K39" s="73">
        <f t="shared" si="7"/>
        <v>6576.9</v>
      </c>
      <c r="L39" s="73">
        <f t="shared" si="7"/>
        <v>0</v>
      </c>
      <c r="M39" s="73">
        <f t="shared" si="7"/>
        <v>0</v>
      </c>
      <c r="N39" s="73">
        <f t="shared" si="7"/>
        <v>6195.3</v>
      </c>
      <c r="O39" s="73">
        <f t="shared" si="7"/>
        <v>0</v>
      </c>
      <c r="P39" s="73">
        <f t="shared" si="7"/>
        <v>0</v>
      </c>
      <c r="Q39" s="73">
        <f t="shared" si="7"/>
        <v>175.7</v>
      </c>
      <c r="R39" s="73">
        <f t="shared" si="7"/>
        <v>12731.599999999999</v>
      </c>
      <c r="S39" s="73">
        <f t="shared" si="7"/>
        <v>637.5</v>
      </c>
      <c r="T39" s="74">
        <f>SUM(F39:S39)</f>
        <v>160046.5</v>
      </c>
    </row>
    <row r="40" spans="1:20" ht="23.25">
      <c r="A40" s="1"/>
      <c r="B40" s="43"/>
      <c r="C40" s="69"/>
      <c r="D40" s="44"/>
      <c r="F40" s="73"/>
      <c r="G40" s="74"/>
      <c r="H40" s="75"/>
      <c r="I40" s="74"/>
      <c r="J40" s="75"/>
      <c r="K40" s="73"/>
      <c r="L40" s="74"/>
      <c r="M40" s="75"/>
      <c r="N40" s="73"/>
      <c r="O40" s="74"/>
      <c r="P40" s="75"/>
      <c r="Q40" s="73"/>
      <c r="R40" s="74"/>
      <c r="S40" s="75"/>
      <c r="T40" s="74"/>
    </row>
    <row r="41" spans="1:20" ht="23.25">
      <c r="A41" s="1"/>
      <c r="B41" s="43"/>
      <c r="C41" s="44"/>
      <c r="D41" s="44" t="s">
        <v>38</v>
      </c>
      <c r="F41" s="73">
        <v>1393.9</v>
      </c>
      <c r="G41" s="74">
        <v>38.7</v>
      </c>
      <c r="H41" s="75">
        <v>554.4</v>
      </c>
      <c r="I41" s="74">
        <v>282.3</v>
      </c>
      <c r="J41" s="75"/>
      <c r="K41" s="73">
        <v>682.5</v>
      </c>
      <c r="L41" s="74"/>
      <c r="M41" s="75"/>
      <c r="N41" s="73">
        <v>6195.3</v>
      </c>
      <c r="O41" s="74"/>
      <c r="P41" s="75"/>
      <c r="Q41" s="73"/>
      <c r="R41" s="74">
        <v>7794.2</v>
      </c>
      <c r="S41" s="75"/>
      <c r="T41" s="74">
        <f>SUM(F41:S41)</f>
        <v>16941.3</v>
      </c>
    </row>
    <row r="42" spans="1:20" ht="23.25">
      <c r="A42" s="1"/>
      <c r="B42" s="43"/>
      <c r="C42" s="70"/>
      <c r="D42" s="44" t="s">
        <v>39</v>
      </c>
      <c r="F42" s="73">
        <v>90878.6</v>
      </c>
      <c r="G42" s="74">
        <v>6982.5</v>
      </c>
      <c r="H42" s="75">
        <v>28626</v>
      </c>
      <c r="I42" s="74">
        <v>4973.1</v>
      </c>
      <c r="J42" s="75"/>
      <c r="K42" s="73">
        <v>5894.4</v>
      </c>
      <c r="L42" s="74"/>
      <c r="M42" s="75"/>
      <c r="N42" s="73"/>
      <c r="O42" s="74"/>
      <c r="P42" s="75"/>
      <c r="Q42" s="73">
        <v>175.7</v>
      </c>
      <c r="R42" s="74">
        <v>4937.4</v>
      </c>
      <c r="S42" s="75">
        <v>637.5</v>
      </c>
      <c r="T42" s="74">
        <f>SUM(F42:S42)</f>
        <v>143105.2</v>
      </c>
    </row>
    <row r="43" spans="1:20" ht="23.25">
      <c r="A43" s="1"/>
      <c r="B43" s="43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1" ht="23.25">
      <c r="A44" s="1"/>
      <c r="B44" s="43"/>
      <c r="C44" s="56"/>
      <c r="D44" s="56"/>
      <c r="E44" s="56"/>
      <c r="F44" s="45"/>
      <c r="G44" s="46"/>
      <c r="H44" s="86"/>
      <c r="I44" s="46"/>
      <c r="J44" s="86"/>
      <c r="K44" s="45"/>
      <c r="L44" s="46"/>
      <c r="M44" s="86"/>
      <c r="N44" s="45"/>
      <c r="O44" s="46"/>
      <c r="P44" s="86"/>
      <c r="Q44" s="45"/>
      <c r="R44" s="46"/>
      <c r="S44" s="86"/>
      <c r="T44" s="46"/>
      <c r="U44" s="1"/>
    </row>
    <row r="45" spans="1:21" ht="23.25">
      <c r="A45" s="1"/>
      <c r="B45" s="95"/>
      <c r="C45" s="52"/>
      <c r="D45" s="52"/>
      <c r="E45" s="96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57" t="s">
        <v>112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9"/>
      <c r="I48" s="9"/>
      <c r="J48" s="9"/>
      <c r="K48" s="8" t="s">
        <v>6</v>
      </c>
      <c r="L48" s="9"/>
      <c r="M48" s="9"/>
      <c r="N48" s="8" t="s">
        <v>7</v>
      </c>
      <c r="O48" s="10"/>
      <c r="P48" s="9" t="s">
        <v>8</v>
      </c>
      <c r="Q48" s="9"/>
      <c r="R48" s="11"/>
      <c r="S48" s="12"/>
      <c r="T48" s="13"/>
      <c r="U48" s="1"/>
    </row>
    <row r="49" spans="1:21" ht="23.25">
      <c r="A49" s="1"/>
      <c r="B49" s="14"/>
      <c r="C49" s="1"/>
      <c r="D49" s="1"/>
      <c r="E49" s="1"/>
      <c r="F49" s="15"/>
      <c r="G49" s="11"/>
      <c r="H49" s="16"/>
      <c r="I49" s="17"/>
      <c r="J49" s="12" t="s">
        <v>9</v>
      </c>
      <c r="K49" s="18" t="s">
        <v>10</v>
      </c>
      <c r="L49" s="13"/>
      <c r="M49" s="16"/>
      <c r="N49" s="19"/>
      <c r="O49" s="11"/>
      <c r="P49" s="12"/>
      <c r="Q49" s="19"/>
      <c r="R49" s="20"/>
      <c r="S49" s="21" t="s">
        <v>11</v>
      </c>
      <c r="T49" s="22" t="s">
        <v>12</v>
      </c>
      <c r="U49" s="1"/>
    </row>
    <row r="50" spans="1:21" ht="23.25">
      <c r="A50" s="1"/>
      <c r="B50" s="14"/>
      <c r="C50" s="1"/>
      <c r="D50" s="2" t="s">
        <v>13</v>
      </c>
      <c r="E50" s="1"/>
      <c r="F50" s="23" t="s">
        <v>14</v>
      </c>
      <c r="G50" s="22" t="s">
        <v>15</v>
      </c>
      <c r="H50" s="24" t="s">
        <v>14</v>
      </c>
      <c r="I50" s="25" t="s">
        <v>16</v>
      </c>
      <c r="J50" s="26" t="s">
        <v>17</v>
      </c>
      <c r="K50" s="27" t="s">
        <v>18</v>
      </c>
      <c r="L50" s="28" t="s">
        <v>19</v>
      </c>
      <c r="M50" s="3" t="s">
        <v>16</v>
      </c>
      <c r="N50" s="29" t="s">
        <v>20</v>
      </c>
      <c r="O50" s="22" t="s">
        <v>16</v>
      </c>
      <c r="P50" s="3" t="s">
        <v>21</v>
      </c>
      <c r="Q50" s="27" t="s">
        <v>22</v>
      </c>
      <c r="R50" s="22" t="s">
        <v>23</v>
      </c>
      <c r="S50" s="3" t="s">
        <v>24</v>
      </c>
      <c r="T50" s="22"/>
      <c r="U50" s="1"/>
    </row>
    <row r="51" spans="1:21" ht="23.25">
      <c r="A51" s="1"/>
      <c r="B51" s="30"/>
      <c r="C51" s="31"/>
      <c r="D51" s="31"/>
      <c r="E51" s="31"/>
      <c r="F51" s="32" t="s">
        <v>25</v>
      </c>
      <c r="G51" s="33" t="s">
        <v>26</v>
      </c>
      <c r="H51" s="34" t="s">
        <v>27</v>
      </c>
      <c r="I51" s="35" t="s">
        <v>22</v>
      </c>
      <c r="J51" s="36" t="s">
        <v>28</v>
      </c>
      <c r="K51" s="37" t="s">
        <v>29</v>
      </c>
      <c r="L51" s="33" t="s">
        <v>30</v>
      </c>
      <c r="M51" s="34" t="s">
        <v>22</v>
      </c>
      <c r="N51" s="38" t="s">
        <v>31</v>
      </c>
      <c r="O51" s="39" t="s">
        <v>22</v>
      </c>
      <c r="P51" s="40" t="s">
        <v>32</v>
      </c>
      <c r="Q51" s="38" t="s">
        <v>33</v>
      </c>
      <c r="R51" s="41" t="s">
        <v>34</v>
      </c>
      <c r="S51" s="42" t="s">
        <v>35</v>
      </c>
      <c r="T51" s="39"/>
      <c r="U51" s="1"/>
    </row>
    <row r="52" spans="1:21" ht="23.25">
      <c r="A52" s="1"/>
      <c r="B52" s="43"/>
      <c r="C52" s="44"/>
      <c r="D52" s="44"/>
      <c r="E52" s="44"/>
      <c r="F52" s="45"/>
      <c r="G52" s="46"/>
      <c r="H52" s="47"/>
      <c r="I52" s="46"/>
      <c r="J52" s="47"/>
      <c r="K52" s="45"/>
      <c r="L52" s="46"/>
      <c r="M52" s="47"/>
      <c r="N52" s="45"/>
      <c r="O52" s="46"/>
      <c r="P52" s="47"/>
      <c r="Q52" s="45"/>
      <c r="R52" s="46"/>
      <c r="S52" s="47"/>
      <c r="T52" s="46"/>
      <c r="U52" s="1"/>
    </row>
    <row r="53" spans="1:21" ht="23.25">
      <c r="A53" s="1"/>
      <c r="B53" s="43"/>
      <c r="C53" s="44"/>
      <c r="D53" s="44"/>
      <c r="E53" s="44"/>
      <c r="F53" s="73"/>
      <c r="G53" s="74"/>
      <c r="H53" s="75"/>
      <c r="I53" s="74"/>
      <c r="J53" s="75"/>
      <c r="K53" s="73"/>
      <c r="L53" s="74"/>
      <c r="M53" s="75"/>
      <c r="N53" s="73"/>
      <c r="O53" s="74"/>
      <c r="P53" s="75"/>
      <c r="Q53" s="73"/>
      <c r="R53" s="74"/>
      <c r="S53" s="75"/>
      <c r="T53" s="74"/>
      <c r="U53" s="1"/>
    </row>
    <row r="54" spans="1:21" ht="23.25">
      <c r="A54" s="1"/>
      <c r="B54" s="43"/>
      <c r="C54" s="44" t="s">
        <v>46</v>
      </c>
      <c r="D54" s="44"/>
      <c r="E54" s="44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1"/>
    </row>
    <row r="55" spans="1:21" ht="23.25">
      <c r="A55" s="1"/>
      <c r="B55" s="43"/>
      <c r="C55" s="44" t="s">
        <v>129</v>
      </c>
      <c r="D55" s="44"/>
      <c r="E55" s="44"/>
      <c r="F55" s="73">
        <f>SUM(F57:F58)</f>
        <v>10601.7</v>
      </c>
      <c r="G55" s="73">
        <f aca="true" t="shared" si="8" ref="G55:S55">SUM(G57:G58)</f>
        <v>1017.3</v>
      </c>
      <c r="H55" s="73">
        <f t="shared" si="8"/>
        <v>5725.7</v>
      </c>
      <c r="I55" s="73">
        <f t="shared" si="8"/>
        <v>0</v>
      </c>
      <c r="J55" s="73">
        <f t="shared" si="8"/>
        <v>0</v>
      </c>
      <c r="K55" s="73">
        <f t="shared" si="8"/>
        <v>2440.3</v>
      </c>
      <c r="L55" s="73">
        <f t="shared" si="8"/>
        <v>80</v>
      </c>
      <c r="M55" s="73">
        <f t="shared" si="8"/>
        <v>0</v>
      </c>
      <c r="N55" s="73">
        <f t="shared" si="8"/>
        <v>0</v>
      </c>
      <c r="O55" s="73">
        <f t="shared" si="8"/>
        <v>0</v>
      </c>
      <c r="P55" s="73">
        <f t="shared" si="8"/>
        <v>0</v>
      </c>
      <c r="Q55" s="73">
        <f t="shared" si="8"/>
        <v>0</v>
      </c>
      <c r="R55" s="73">
        <f t="shared" si="8"/>
        <v>762</v>
      </c>
      <c r="S55" s="73">
        <f t="shared" si="8"/>
        <v>0</v>
      </c>
      <c r="T55" s="74">
        <f>SUM(F55:S55)</f>
        <v>20627</v>
      </c>
      <c r="U55" s="1"/>
    </row>
    <row r="56" spans="1:21" ht="23.25">
      <c r="A56" s="1"/>
      <c r="B56" s="43"/>
      <c r="C56" s="44"/>
      <c r="D56" s="44"/>
      <c r="E56" s="44"/>
      <c r="F56" s="73"/>
      <c r="G56" s="74"/>
      <c r="H56" s="75"/>
      <c r="I56" s="74"/>
      <c r="J56" s="75"/>
      <c r="K56" s="73"/>
      <c r="L56" s="74"/>
      <c r="M56" s="75"/>
      <c r="N56" s="73"/>
      <c r="O56" s="74"/>
      <c r="P56" s="75"/>
      <c r="Q56" s="73"/>
      <c r="R56" s="74"/>
      <c r="S56" s="75"/>
      <c r="T56" s="74"/>
      <c r="U56" s="1"/>
    </row>
    <row r="57" spans="1:21" ht="23.25">
      <c r="A57" s="1"/>
      <c r="B57" s="43"/>
      <c r="C57" s="44"/>
      <c r="D57" s="44" t="s">
        <v>38</v>
      </c>
      <c r="E57" s="44"/>
      <c r="F57" s="73">
        <v>750</v>
      </c>
      <c r="G57" s="74">
        <v>186</v>
      </c>
      <c r="H57" s="75">
        <v>340</v>
      </c>
      <c r="I57" s="74"/>
      <c r="J57" s="75"/>
      <c r="K57" s="73">
        <v>3</v>
      </c>
      <c r="L57" s="74">
        <v>80</v>
      </c>
      <c r="M57" s="75"/>
      <c r="N57" s="73"/>
      <c r="O57" s="74"/>
      <c r="P57" s="75"/>
      <c r="Q57" s="73"/>
      <c r="R57" s="74">
        <v>141</v>
      </c>
      <c r="S57" s="75"/>
      <c r="T57" s="74">
        <f>SUM(F57:S57)</f>
        <v>1500</v>
      </c>
      <c r="U57" s="1"/>
    </row>
    <row r="58" spans="1:21" ht="23.25">
      <c r="A58" s="1"/>
      <c r="B58" s="43"/>
      <c r="C58" s="44"/>
      <c r="D58" s="44" t="s">
        <v>39</v>
      </c>
      <c r="E58" s="44"/>
      <c r="F58" s="73">
        <v>9851.7</v>
      </c>
      <c r="G58" s="74">
        <v>831.3</v>
      </c>
      <c r="H58" s="75">
        <v>5385.7</v>
      </c>
      <c r="I58" s="74"/>
      <c r="J58" s="75"/>
      <c r="K58" s="73">
        <v>2437.3</v>
      </c>
      <c r="L58" s="74"/>
      <c r="M58" s="75"/>
      <c r="N58" s="73"/>
      <c r="O58" s="74"/>
      <c r="P58" s="75"/>
      <c r="Q58" s="73"/>
      <c r="R58" s="74">
        <v>621</v>
      </c>
      <c r="S58" s="75"/>
      <c r="T58" s="74">
        <f>SUM(F58:S58)</f>
        <v>19127</v>
      </c>
      <c r="U58" s="49"/>
    </row>
    <row r="59" spans="1:21" ht="23.25">
      <c r="A59" s="1"/>
      <c r="B59" s="43"/>
      <c r="C59" s="44"/>
      <c r="D59" s="44"/>
      <c r="E59" s="44"/>
      <c r="F59" s="73"/>
      <c r="G59" s="74"/>
      <c r="H59" s="75"/>
      <c r="I59" s="74"/>
      <c r="J59" s="75"/>
      <c r="K59" s="73"/>
      <c r="L59" s="74"/>
      <c r="M59" s="75"/>
      <c r="N59" s="73"/>
      <c r="O59" s="74"/>
      <c r="P59" s="75"/>
      <c r="Q59" s="73"/>
      <c r="R59" s="74"/>
      <c r="S59" s="75"/>
      <c r="T59" s="74"/>
      <c r="U59" s="1"/>
    </row>
    <row r="60" spans="1:21" ht="23.25">
      <c r="A60" s="1"/>
      <c r="B60" s="43"/>
      <c r="C60" s="44" t="s">
        <v>47</v>
      </c>
      <c r="D60" s="44"/>
      <c r="E60" s="44"/>
      <c r="F60" s="73"/>
      <c r="G60" s="74"/>
      <c r="H60" s="75"/>
      <c r="I60" s="74"/>
      <c r="J60" s="75"/>
      <c r="K60" s="73"/>
      <c r="L60" s="74"/>
      <c r="M60" s="75"/>
      <c r="N60" s="73"/>
      <c r="O60" s="74"/>
      <c r="P60" s="75"/>
      <c r="Q60" s="73"/>
      <c r="R60" s="74"/>
      <c r="S60" s="75"/>
      <c r="T60" s="74"/>
      <c r="U60" s="1"/>
    </row>
    <row r="61" spans="1:21" ht="23.25">
      <c r="A61" s="1"/>
      <c r="B61" s="43"/>
      <c r="C61" s="44" t="s">
        <v>48</v>
      </c>
      <c r="D61" s="44"/>
      <c r="E61" s="44"/>
      <c r="F61" s="74">
        <f>SUM(F63:F64)</f>
        <v>90073.5</v>
      </c>
      <c r="G61" s="74">
        <f aca="true" t="shared" si="9" ref="G61:T61">SUM(G63:G64)</f>
        <v>12201.1</v>
      </c>
      <c r="H61" s="74">
        <f t="shared" si="9"/>
        <v>20759.1</v>
      </c>
      <c r="I61" s="74">
        <f t="shared" si="9"/>
        <v>3808.3</v>
      </c>
      <c r="J61" s="74">
        <f t="shared" si="9"/>
        <v>0</v>
      </c>
      <c r="K61" s="74">
        <f t="shared" si="9"/>
        <v>11486.199999999999</v>
      </c>
      <c r="L61" s="74">
        <f t="shared" si="9"/>
        <v>3421.6</v>
      </c>
      <c r="M61" s="74">
        <f t="shared" si="9"/>
        <v>0</v>
      </c>
      <c r="N61" s="74">
        <f t="shared" si="9"/>
        <v>0</v>
      </c>
      <c r="O61" s="74">
        <f t="shared" si="9"/>
        <v>2820</v>
      </c>
      <c r="P61" s="74">
        <f t="shared" si="9"/>
        <v>0</v>
      </c>
      <c r="Q61" s="74">
        <f t="shared" si="9"/>
        <v>177.5</v>
      </c>
      <c r="R61" s="74">
        <f t="shared" si="9"/>
        <v>12918.900000000001</v>
      </c>
      <c r="S61" s="74">
        <f t="shared" si="9"/>
        <v>0</v>
      </c>
      <c r="T61" s="74">
        <f t="shared" si="9"/>
        <v>157666.2</v>
      </c>
      <c r="U61" s="1"/>
    </row>
    <row r="62" spans="1:21" ht="23.25">
      <c r="A62" s="1"/>
      <c r="B62" s="43"/>
      <c r="C62" s="71"/>
      <c r="D62" s="44"/>
      <c r="E62" s="44"/>
      <c r="F62" s="73"/>
      <c r="G62" s="74"/>
      <c r="H62" s="75"/>
      <c r="I62" s="74"/>
      <c r="J62" s="75"/>
      <c r="K62" s="73"/>
      <c r="L62" s="74"/>
      <c r="M62" s="75"/>
      <c r="N62" s="73"/>
      <c r="O62" s="74"/>
      <c r="P62" s="75"/>
      <c r="Q62" s="73"/>
      <c r="R62" s="74"/>
      <c r="S62" s="75"/>
      <c r="T62" s="74">
        <f>SUM(F62:S62)</f>
        <v>0</v>
      </c>
      <c r="U62" s="1"/>
    </row>
    <row r="63" spans="1:21" ht="23.25">
      <c r="A63" s="1"/>
      <c r="B63" s="43"/>
      <c r="C63" s="70"/>
      <c r="D63" s="44" t="s">
        <v>38</v>
      </c>
      <c r="E63" s="44"/>
      <c r="F63" s="73">
        <v>2759.5</v>
      </c>
      <c r="G63" s="74">
        <v>1421.1</v>
      </c>
      <c r="H63" s="75">
        <v>2604.5</v>
      </c>
      <c r="I63" s="74">
        <v>663.4</v>
      </c>
      <c r="J63" s="75"/>
      <c r="K63" s="73">
        <v>2124.4</v>
      </c>
      <c r="L63" s="74">
        <v>385.7</v>
      </c>
      <c r="M63" s="75"/>
      <c r="N63" s="73"/>
      <c r="O63" s="74">
        <v>2820</v>
      </c>
      <c r="P63" s="75"/>
      <c r="Q63" s="73">
        <v>177.5</v>
      </c>
      <c r="R63" s="74">
        <v>4789.8</v>
      </c>
      <c r="S63" s="75"/>
      <c r="T63" s="74">
        <f>SUM(F63:S63)</f>
        <v>17745.9</v>
      </c>
      <c r="U63" s="1"/>
    </row>
    <row r="64" spans="1:21" ht="23.25">
      <c r="A64" s="1"/>
      <c r="B64" s="43"/>
      <c r="C64" s="44"/>
      <c r="D64" s="44" t="s">
        <v>39</v>
      </c>
      <c r="E64" s="44"/>
      <c r="F64" s="73">
        <v>87314</v>
      </c>
      <c r="G64" s="74">
        <v>10780</v>
      </c>
      <c r="H64" s="75">
        <v>18154.6</v>
      </c>
      <c r="I64" s="74">
        <v>3144.9</v>
      </c>
      <c r="J64" s="75"/>
      <c r="K64" s="73">
        <v>9361.8</v>
      </c>
      <c r="L64" s="74">
        <v>3035.9</v>
      </c>
      <c r="M64" s="75"/>
      <c r="N64" s="73"/>
      <c r="O64" s="74"/>
      <c r="P64" s="75"/>
      <c r="Q64" s="73"/>
      <c r="R64" s="74">
        <v>8129.1</v>
      </c>
      <c r="S64" s="75"/>
      <c r="T64" s="74">
        <f>SUM(F64:S64)</f>
        <v>139920.30000000002</v>
      </c>
      <c r="U64" s="1"/>
    </row>
    <row r="65" spans="1:21" ht="23.25">
      <c r="A65" s="1"/>
      <c r="B65" s="43"/>
      <c r="C65" s="44"/>
      <c r="D65" s="44"/>
      <c r="E65" s="44"/>
      <c r="F65" s="73"/>
      <c r="G65" s="74"/>
      <c r="H65" s="75"/>
      <c r="I65" s="74"/>
      <c r="J65" s="75"/>
      <c r="K65" s="73"/>
      <c r="L65" s="74"/>
      <c r="M65" s="75"/>
      <c r="N65" s="73"/>
      <c r="O65" s="74"/>
      <c r="P65" s="75"/>
      <c r="Q65" s="73"/>
      <c r="R65" s="74"/>
      <c r="S65" s="75"/>
      <c r="T65" s="74"/>
      <c r="U65" s="1"/>
    </row>
    <row r="66" spans="1:21" ht="23.25">
      <c r="A66" s="1"/>
      <c r="B66" s="43"/>
      <c r="C66" s="44" t="s">
        <v>49</v>
      </c>
      <c r="D66" s="44"/>
      <c r="E66" s="44"/>
      <c r="F66" s="74">
        <f>SUM(F68:F69)</f>
        <v>51110.700000000004</v>
      </c>
      <c r="G66" s="74">
        <f aca="true" t="shared" si="10" ref="G66:T66">SUM(G68:G69)</f>
        <v>8962</v>
      </c>
      <c r="H66" s="74">
        <f t="shared" si="10"/>
        <v>17715.2</v>
      </c>
      <c r="I66" s="74">
        <f t="shared" si="10"/>
        <v>3061.8</v>
      </c>
      <c r="J66" s="74">
        <f t="shared" si="10"/>
        <v>0</v>
      </c>
      <c r="K66" s="74">
        <f t="shared" si="10"/>
        <v>13017.1</v>
      </c>
      <c r="L66" s="74">
        <f t="shared" si="10"/>
        <v>3051.5</v>
      </c>
      <c r="M66" s="74">
        <f t="shared" si="10"/>
        <v>0</v>
      </c>
      <c r="N66" s="74">
        <f t="shared" si="10"/>
        <v>0</v>
      </c>
      <c r="O66" s="74">
        <f t="shared" si="10"/>
        <v>0</v>
      </c>
      <c r="P66" s="74">
        <f t="shared" si="10"/>
        <v>269.6</v>
      </c>
      <c r="Q66" s="74">
        <f t="shared" si="10"/>
        <v>0</v>
      </c>
      <c r="R66" s="74">
        <f t="shared" si="10"/>
        <v>11007.3</v>
      </c>
      <c r="S66" s="74">
        <f t="shared" si="10"/>
        <v>6.6</v>
      </c>
      <c r="T66" s="74">
        <f t="shared" si="10"/>
        <v>108201.8</v>
      </c>
      <c r="U66" s="1"/>
    </row>
    <row r="67" spans="1:21" ht="23.25">
      <c r="A67" s="1"/>
      <c r="B67" s="43"/>
      <c r="C67" s="44"/>
      <c r="D67" s="44"/>
      <c r="E67" s="44"/>
      <c r="F67" s="73"/>
      <c r="G67" s="74"/>
      <c r="H67" s="75"/>
      <c r="I67" s="74"/>
      <c r="J67" s="75"/>
      <c r="K67" s="73"/>
      <c r="L67" s="74"/>
      <c r="M67" s="75"/>
      <c r="N67" s="73"/>
      <c r="O67" s="74"/>
      <c r="P67" s="75"/>
      <c r="Q67" s="73"/>
      <c r="R67" s="74"/>
      <c r="S67" s="75"/>
      <c r="T67" s="74">
        <f>SUM(F67:S67)</f>
        <v>0</v>
      </c>
      <c r="U67" s="1"/>
    </row>
    <row r="68" spans="1:21" ht="23.25">
      <c r="A68" s="1"/>
      <c r="B68" s="43"/>
      <c r="C68" s="70"/>
      <c r="D68" s="44" t="s">
        <v>38</v>
      </c>
      <c r="E68" s="44"/>
      <c r="F68" s="73">
        <v>3371.4</v>
      </c>
      <c r="G68" s="74">
        <v>4617.2</v>
      </c>
      <c r="H68" s="75">
        <v>6919.6</v>
      </c>
      <c r="I68" s="74">
        <v>2382.9</v>
      </c>
      <c r="J68" s="75"/>
      <c r="K68" s="73">
        <v>3970.6</v>
      </c>
      <c r="L68" s="74">
        <v>508.6</v>
      </c>
      <c r="M68" s="75"/>
      <c r="N68" s="73"/>
      <c r="O68" s="74"/>
      <c r="P68" s="75"/>
      <c r="Q68" s="73"/>
      <c r="R68" s="74">
        <v>8067.4</v>
      </c>
      <c r="S68" s="75"/>
      <c r="T68" s="74">
        <f>SUM(F68:S68)</f>
        <v>29837.699999999997</v>
      </c>
      <c r="U68" s="1"/>
    </row>
    <row r="69" spans="1:21" ht="23.25">
      <c r="A69" s="1"/>
      <c r="B69" s="43"/>
      <c r="C69" s="70"/>
      <c r="D69" s="44" t="s">
        <v>39</v>
      </c>
      <c r="E69" s="44"/>
      <c r="F69" s="73">
        <v>47739.3</v>
      </c>
      <c r="G69" s="74">
        <v>4344.8</v>
      </c>
      <c r="H69" s="75">
        <v>10795.6</v>
      </c>
      <c r="I69" s="74">
        <v>678.9</v>
      </c>
      <c r="J69" s="75"/>
      <c r="K69" s="73">
        <v>9046.5</v>
      </c>
      <c r="L69" s="74">
        <v>2542.9</v>
      </c>
      <c r="M69" s="75"/>
      <c r="N69" s="73"/>
      <c r="O69" s="74"/>
      <c r="P69" s="75">
        <v>269.6</v>
      </c>
      <c r="Q69" s="73"/>
      <c r="R69" s="74">
        <v>2939.9</v>
      </c>
      <c r="S69" s="75">
        <v>6.6</v>
      </c>
      <c r="T69" s="74">
        <f>SUM(F69:S69)</f>
        <v>78364.1</v>
      </c>
      <c r="U69" s="1"/>
    </row>
    <row r="70" spans="1:21" ht="23.25">
      <c r="A70" s="1"/>
      <c r="B70" s="43"/>
      <c r="C70" s="44"/>
      <c r="D70" s="44"/>
      <c r="E70" s="44"/>
      <c r="F70" s="73"/>
      <c r="G70" s="74"/>
      <c r="H70" s="75"/>
      <c r="I70" s="74"/>
      <c r="J70" s="75"/>
      <c r="K70" s="73"/>
      <c r="L70" s="74"/>
      <c r="M70" s="75"/>
      <c r="N70" s="73"/>
      <c r="O70" s="74"/>
      <c r="P70" s="75"/>
      <c r="Q70" s="73"/>
      <c r="R70" s="74"/>
      <c r="S70" s="75"/>
      <c r="T70" s="74"/>
      <c r="U70" s="1"/>
    </row>
    <row r="71" spans="1:21" ht="23.25">
      <c r="A71" s="1"/>
      <c r="B71" s="43"/>
      <c r="C71" s="44" t="s">
        <v>50</v>
      </c>
      <c r="D71" s="44"/>
      <c r="E71" s="44"/>
      <c r="F71" s="73"/>
      <c r="G71" s="74"/>
      <c r="H71" s="75"/>
      <c r="I71" s="74"/>
      <c r="J71" s="75"/>
      <c r="K71" s="73"/>
      <c r="L71" s="74"/>
      <c r="M71" s="75"/>
      <c r="N71" s="73"/>
      <c r="O71" s="74"/>
      <c r="P71" s="75"/>
      <c r="Q71" s="73"/>
      <c r="R71" s="74"/>
      <c r="S71" s="75"/>
      <c r="T71" s="74"/>
      <c r="U71" s="1"/>
    </row>
    <row r="72" spans="1:21" ht="23.25">
      <c r="A72" s="1"/>
      <c r="B72" s="43"/>
      <c r="C72" s="44" t="s">
        <v>51</v>
      </c>
      <c r="D72" s="44"/>
      <c r="E72" s="44"/>
      <c r="F72" s="74">
        <f aca="true" t="shared" si="11" ref="F72:S72">SUM(F74:F75)</f>
        <v>714425.8999999999</v>
      </c>
      <c r="G72" s="74">
        <f t="shared" si="11"/>
        <v>89420.8</v>
      </c>
      <c r="H72" s="74">
        <f t="shared" si="11"/>
        <v>89896.2</v>
      </c>
      <c r="I72" s="74">
        <f t="shared" si="11"/>
        <v>13725</v>
      </c>
      <c r="J72" s="74">
        <f t="shared" si="11"/>
        <v>0</v>
      </c>
      <c r="K72" s="74">
        <f t="shared" si="11"/>
        <v>55173.3</v>
      </c>
      <c r="L72" s="74">
        <f t="shared" si="11"/>
        <v>30259.699999999997</v>
      </c>
      <c r="M72" s="74">
        <f t="shared" si="11"/>
        <v>0</v>
      </c>
      <c r="N72" s="74">
        <f t="shared" si="11"/>
        <v>0</v>
      </c>
      <c r="O72" s="74">
        <f t="shared" si="11"/>
        <v>0</v>
      </c>
      <c r="P72" s="74">
        <f t="shared" si="11"/>
        <v>0</v>
      </c>
      <c r="Q72" s="74">
        <f t="shared" si="11"/>
        <v>0</v>
      </c>
      <c r="R72" s="74">
        <f t="shared" si="11"/>
        <v>59785.3</v>
      </c>
      <c r="S72" s="74">
        <f t="shared" si="11"/>
        <v>2305.6</v>
      </c>
      <c r="T72" s="74">
        <f>SUM(T74:T75)</f>
        <v>1054991.8</v>
      </c>
      <c r="U72" s="1"/>
    </row>
    <row r="73" spans="1:21" ht="23.25">
      <c r="A73" s="1"/>
      <c r="B73" s="43"/>
      <c r="C73" s="70"/>
      <c r="D73" s="44"/>
      <c r="E73" s="44"/>
      <c r="F73" s="73"/>
      <c r="G73" s="74"/>
      <c r="H73" s="75"/>
      <c r="I73" s="74"/>
      <c r="J73" s="75"/>
      <c r="K73" s="73"/>
      <c r="L73" s="74"/>
      <c r="M73" s="75"/>
      <c r="N73" s="73"/>
      <c r="O73" s="74"/>
      <c r="P73" s="75"/>
      <c r="Q73" s="73"/>
      <c r="R73" s="74"/>
      <c r="S73" s="75"/>
      <c r="T73" s="74">
        <f>SUM(F73:S73)</f>
        <v>0</v>
      </c>
      <c r="U73" s="1"/>
    </row>
    <row r="74" spans="1:21" ht="23.25">
      <c r="A74" s="1"/>
      <c r="B74" s="43"/>
      <c r="C74" s="70"/>
      <c r="D74" s="44" t="s">
        <v>38</v>
      </c>
      <c r="E74" s="44"/>
      <c r="F74" s="73">
        <v>6643.7</v>
      </c>
      <c r="G74" s="74">
        <v>21084.5</v>
      </c>
      <c r="H74" s="75">
        <v>21621.8</v>
      </c>
      <c r="I74" s="74">
        <v>13725</v>
      </c>
      <c r="J74" s="75"/>
      <c r="K74" s="73">
        <v>20510.9</v>
      </c>
      <c r="L74" s="74">
        <v>575.1</v>
      </c>
      <c r="M74" s="75"/>
      <c r="N74" s="73"/>
      <c r="O74" s="74"/>
      <c r="P74" s="75"/>
      <c r="Q74" s="73"/>
      <c r="R74" s="74">
        <v>59785.3</v>
      </c>
      <c r="S74" s="75">
        <v>1563.1</v>
      </c>
      <c r="T74" s="74">
        <f>SUM(F74:S74)</f>
        <v>145509.4</v>
      </c>
      <c r="U74" s="1"/>
    </row>
    <row r="75" spans="1:21" ht="23.25">
      <c r="A75" s="1"/>
      <c r="B75" s="43"/>
      <c r="C75" s="44"/>
      <c r="D75" s="44" t="s">
        <v>39</v>
      </c>
      <c r="E75" s="44"/>
      <c r="F75" s="73">
        <v>707782.2</v>
      </c>
      <c r="G75" s="74">
        <v>68336.3</v>
      </c>
      <c r="H75" s="75">
        <v>68274.4</v>
      </c>
      <c r="I75" s="74"/>
      <c r="J75" s="75"/>
      <c r="K75" s="73">
        <v>34662.4</v>
      </c>
      <c r="L75" s="74">
        <v>29684.6</v>
      </c>
      <c r="M75" s="75"/>
      <c r="N75" s="73"/>
      <c r="O75" s="74"/>
      <c r="P75" s="75"/>
      <c r="Q75" s="73"/>
      <c r="R75" s="74"/>
      <c r="S75" s="75">
        <v>742.5</v>
      </c>
      <c r="T75" s="74">
        <f>SUM(F75:S75)</f>
        <v>909482.4</v>
      </c>
      <c r="U75" s="1"/>
    </row>
    <row r="76" spans="1:21" ht="23.25">
      <c r="A76" s="1"/>
      <c r="B76" s="43"/>
      <c r="C76" s="70"/>
      <c r="D76" s="44"/>
      <c r="E76" s="44"/>
      <c r="F76" s="73"/>
      <c r="G76" s="74"/>
      <c r="H76" s="75"/>
      <c r="I76" s="74"/>
      <c r="J76" s="75"/>
      <c r="K76" s="73"/>
      <c r="L76" s="74"/>
      <c r="M76" s="75"/>
      <c r="N76" s="73"/>
      <c r="O76" s="74"/>
      <c r="P76" s="75"/>
      <c r="Q76" s="73"/>
      <c r="R76" s="74"/>
      <c r="S76" s="75"/>
      <c r="T76" s="74"/>
      <c r="U76" s="1"/>
    </row>
    <row r="77" spans="1:21" ht="23.25">
      <c r="A77" s="1"/>
      <c r="B77" s="43"/>
      <c r="C77" s="44" t="s">
        <v>52</v>
      </c>
      <c r="D77" s="44"/>
      <c r="E77" s="44"/>
      <c r="F77" s="73"/>
      <c r="G77" s="74"/>
      <c r="H77" s="75"/>
      <c r="I77" s="74"/>
      <c r="J77" s="75"/>
      <c r="K77" s="73"/>
      <c r="L77" s="74"/>
      <c r="M77" s="75"/>
      <c r="N77" s="73"/>
      <c r="O77" s="74"/>
      <c r="P77" s="75"/>
      <c r="Q77" s="73"/>
      <c r="R77" s="74"/>
      <c r="S77" s="75"/>
      <c r="T77" s="74"/>
      <c r="U77" s="1"/>
    </row>
    <row r="78" spans="1:21" ht="23.25">
      <c r="A78" s="1"/>
      <c r="B78" s="43"/>
      <c r="C78" s="76" t="s">
        <v>53</v>
      </c>
      <c r="D78" s="44"/>
      <c r="E78" s="44"/>
      <c r="F78" s="73">
        <f>SUM(F80:F81)</f>
        <v>45526.9</v>
      </c>
      <c r="G78" s="73">
        <f aca="true" t="shared" si="12" ref="G78:S78">SUM(G80:G81)</f>
        <v>3655.8</v>
      </c>
      <c r="H78" s="73">
        <f t="shared" si="12"/>
        <v>10686.3</v>
      </c>
      <c r="I78" s="73">
        <f t="shared" si="12"/>
        <v>1321.8000000000002</v>
      </c>
      <c r="J78" s="73">
        <f t="shared" si="12"/>
        <v>0</v>
      </c>
      <c r="K78" s="73">
        <f t="shared" si="12"/>
        <v>6485</v>
      </c>
      <c r="L78" s="73">
        <f t="shared" si="12"/>
        <v>3213.7</v>
      </c>
      <c r="M78" s="73">
        <f t="shared" si="12"/>
        <v>0</v>
      </c>
      <c r="N78" s="73">
        <f t="shared" si="12"/>
        <v>4956.3</v>
      </c>
      <c r="O78" s="73">
        <f t="shared" si="12"/>
        <v>0</v>
      </c>
      <c r="P78" s="73">
        <f t="shared" si="12"/>
        <v>0</v>
      </c>
      <c r="Q78" s="73">
        <f t="shared" si="12"/>
        <v>34.8</v>
      </c>
      <c r="R78" s="73">
        <f t="shared" si="12"/>
        <v>2336.5</v>
      </c>
      <c r="S78" s="73">
        <f t="shared" si="12"/>
        <v>1.3</v>
      </c>
      <c r="T78" s="74">
        <f>SUM(F78:S78)</f>
        <v>78218.40000000001</v>
      </c>
      <c r="U78" s="1"/>
    </row>
    <row r="79" spans="1:21" ht="23.25">
      <c r="A79" s="1"/>
      <c r="B79" s="43"/>
      <c r="C79" s="44"/>
      <c r="D79" s="44"/>
      <c r="E79" s="44"/>
      <c r="F79" s="73"/>
      <c r="G79" s="74"/>
      <c r="H79" s="75"/>
      <c r="I79" s="74"/>
      <c r="J79" s="75"/>
      <c r="K79" s="73"/>
      <c r="L79" s="74"/>
      <c r="M79" s="75"/>
      <c r="N79" s="73"/>
      <c r="O79" s="74"/>
      <c r="P79" s="75"/>
      <c r="Q79" s="73"/>
      <c r="R79" s="74"/>
      <c r="S79" s="75"/>
      <c r="T79" s="74"/>
      <c r="U79" s="1"/>
    </row>
    <row r="80" spans="1:21" ht="23.25">
      <c r="A80" s="1"/>
      <c r="B80" s="43"/>
      <c r="C80" s="70"/>
      <c r="D80" s="44" t="s">
        <v>38</v>
      </c>
      <c r="E80" s="44"/>
      <c r="F80" s="73">
        <v>1954.3</v>
      </c>
      <c r="G80" s="74"/>
      <c r="H80" s="75"/>
      <c r="I80" s="74">
        <v>43.4</v>
      </c>
      <c r="J80" s="75"/>
      <c r="K80" s="73">
        <v>36.4</v>
      </c>
      <c r="L80" s="74"/>
      <c r="M80" s="75"/>
      <c r="N80" s="73">
        <v>4956.3</v>
      </c>
      <c r="O80" s="74"/>
      <c r="P80" s="75"/>
      <c r="Q80" s="73">
        <v>34.8</v>
      </c>
      <c r="R80" s="74"/>
      <c r="S80" s="75"/>
      <c r="T80" s="74">
        <f>SUM(F80:S80)</f>
        <v>7025.200000000001</v>
      </c>
      <c r="U80" s="1"/>
    </row>
    <row r="81" spans="1:21" ht="23.25">
      <c r="A81" s="1"/>
      <c r="B81" s="43"/>
      <c r="C81" s="44"/>
      <c r="D81" s="44" t="s">
        <v>39</v>
      </c>
      <c r="E81" s="44"/>
      <c r="F81" s="73">
        <v>43572.6</v>
      </c>
      <c r="G81" s="74">
        <v>3655.8</v>
      </c>
      <c r="H81" s="75">
        <v>10686.3</v>
      </c>
      <c r="I81" s="74">
        <v>1278.4</v>
      </c>
      <c r="J81" s="75"/>
      <c r="K81" s="73">
        <v>6448.6</v>
      </c>
      <c r="L81" s="74">
        <v>3213.7</v>
      </c>
      <c r="M81" s="75"/>
      <c r="N81" s="73"/>
      <c r="O81" s="74"/>
      <c r="P81" s="75"/>
      <c r="Q81" s="73"/>
      <c r="R81" s="74">
        <v>2336.5</v>
      </c>
      <c r="S81" s="75">
        <v>1.3</v>
      </c>
      <c r="T81" s="74">
        <f>SUM(F81:S81)</f>
        <v>71193.2</v>
      </c>
      <c r="U81" s="1"/>
    </row>
    <row r="82" spans="1:21" ht="23.25">
      <c r="A82" s="1"/>
      <c r="B82" s="43"/>
      <c r="C82" s="71"/>
      <c r="D82" s="44"/>
      <c r="E82" s="44"/>
      <c r="F82" s="73"/>
      <c r="G82" s="74"/>
      <c r="H82" s="75"/>
      <c r="I82" s="74"/>
      <c r="J82" s="75"/>
      <c r="K82" s="73"/>
      <c r="L82" s="74"/>
      <c r="M82" s="75"/>
      <c r="N82" s="73"/>
      <c r="O82" s="74"/>
      <c r="P82" s="75"/>
      <c r="Q82" s="73"/>
      <c r="R82" s="74"/>
      <c r="S82" s="75"/>
      <c r="T82" s="74"/>
      <c r="U82" s="1"/>
    </row>
    <row r="83" spans="1:21" ht="23.25">
      <c r="A83" s="1"/>
      <c r="B83" s="43"/>
      <c r="C83" s="44" t="s">
        <v>54</v>
      </c>
      <c r="D83" s="44"/>
      <c r="E83" s="44"/>
      <c r="F83" s="73"/>
      <c r="G83" s="74"/>
      <c r="H83" s="75"/>
      <c r="I83" s="74"/>
      <c r="J83" s="75"/>
      <c r="K83" s="73"/>
      <c r="L83" s="74"/>
      <c r="M83" s="75"/>
      <c r="N83" s="73"/>
      <c r="O83" s="74"/>
      <c r="P83" s="75"/>
      <c r="Q83" s="73"/>
      <c r="R83" s="74"/>
      <c r="S83" s="75"/>
      <c r="T83" s="74"/>
      <c r="U83" s="1"/>
    </row>
    <row r="84" spans="1:21" ht="23.25">
      <c r="A84" s="1"/>
      <c r="B84" s="43"/>
      <c r="C84" s="44" t="s">
        <v>55</v>
      </c>
      <c r="D84" s="44"/>
      <c r="E84" s="44"/>
      <c r="F84" s="74">
        <f aca="true" t="shared" si="13" ref="F84:T84">SUM(F86:F87)</f>
        <v>96621.3</v>
      </c>
      <c r="G84" s="74">
        <f t="shared" si="13"/>
        <v>10480.5</v>
      </c>
      <c r="H84" s="74">
        <f t="shared" si="13"/>
        <v>15274.6</v>
      </c>
      <c r="I84" s="74">
        <f t="shared" si="13"/>
        <v>7743.3</v>
      </c>
      <c r="J84" s="74">
        <f t="shared" si="13"/>
        <v>0</v>
      </c>
      <c r="K84" s="74">
        <f t="shared" si="13"/>
        <v>4258.6</v>
      </c>
      <c r="L84" s="74">
        <f t="shared" si="13"/>
        <v>6182.3</v>
      </c>
      <c r="M84" s="74">
        <f t="shared" si="13"/>
        <v>0</v>
      </c>
      <c r="N84" s="74">
        <f t="shared" si="13"/>
        <v>68226.4</v>
      </c>
      <c r="O84" s="74">
        <f t="shared" si="13"/>
        <v>0</v>
      </c>
      <c r="P84" s="74">
        <f t="shared" si="13"/>
        <v>0</v>
      </c>
      <c r="Q84" s="74">
        <f t="shared" si="13"/>
        <v>0</v>
      </c>
      <c r="R84" s="74">
        <f t="shared" si="13"/>
        <v>3629.9</v>
      </c>
      <c r="S84" s="74">
        <f t="shared" si="13"/>
        <v>0</v>
      </c>
      <c r="T84" s="74">
        <f t="shared" si="13"/>
        <v>212416.9</v>
      </c>
      <c r="U84" s="1"/>
    </row>
    <row r="85" spans="1:21" ht="23.25">
      <c r="A85" s="1"/>
      <c r="B85" s="43"/>
      <c r="C85" s="44"/>
      <c r="D85" s="44"/>
      <c r="E85" s="44"/>
      <c r="F85" s="73"/>
      <c r="G85" s="74"/>
      <c r="H85" s="75"/>
      <c r="I85" s="74"/>
      <c r="J85" s="75"/>
      <c r="K85" s="73"/>
      <c r="L85" s="74"/>
      <c r="M85" s="75"/>
      <c r="N85" s="73"/>
      <c r="O85" s="74"/>
      <c r="P85" s="75"/>
      <c r="Q85" s="73"/>
      <c r="R85" s="74"/>
      <c r="S85" s="75"/>
      <c r="T85" s="74">
        <f>SUM(F85:S85)</f>
        <v>0</v>
      </c>
      <c r="U85" s="1"/>
    </row>
    <row r="86" spans="1:21" ht="23.25">
      <c r="A86" s="1"/>
      <c r="B86" s="43"/>
      <c r="C86" s="44"/>
      <c r="D86" s="44" t="s">
        <v>38</v>
      </c>
      <c r="E86" s="44"/>
      <c r="F86" s="73">
        <v>1600</v>
      </c>
      <c r="G86" s="74">
        <v>1400</v>
      </c>
      <c r="H86" s="75">
        <v>500</v>
      </c>
      <c r="I86" s="74">
        <v>700</v>
      </c>
      <c r="J86" s="75"/>
      <c r="K86" s="73">
        <v>590</v>
      </c>
      <c r="L86" s="74">
        <v>2850</v>
      </c>
      <c r="M86" s="75"/>
      <c r="N86" s="73">
        <v>52106.9</v>
      </c>
      <c r="O86" s="74"/>
      <c r="P86" s="75"/>
      <c r="Q86" s="73"/>
      <c r="R86" s="74">
        <v>6</v>
      </c>
      <c r="S86" s="75"/>
      <c r="T86" s="74">
        <f>SUM(F86:S86)</f>
        <v>59752.9</v>
      </c>
      <c r="U86" s="1"/>
    </row>
    <row r="87" spans="1:21" ht="23.25">
      <c r="A87" s="1"/>
      <c r="B87" s="43"/>
      <c r="C87" s="44"/>
      <c r="D87" s="44" t="s">
        <v>39</v>
      </c>
      <c r="E87" s="44"/>
      <c r="F87" s="73">
        <v>95021.3</v>
      </c>
      <c r="G87" s="74">
        <v>9080.5</v>
      </c>
      <c r="H87" s="75">
        <v>14774.6</v>
      </c>
      <c r="I87" s="74">
        <v>7043.3</v>
      </c>
      <c r="J87" s="75"/>
      <c r="K87" s="73">
        <v>3668.6</v>
      </c>
      <c r="L87" s="74">
        <v>3332.3</v>
      </c>
      <c r="M87" s="75"/>
      <c r="N87" s="73">
        <v>16119.5</v>
      </c>
      <c r="O87" s="74"/>
      <c r="P87" s="75"/>
      <c r="Q87" s="73"/>
      <c r="R87" s="74">
        <v>3623.9</v>
      </c>
      <c r="S87" s="75"/>
      <c r="T87" s="74">
        <f>SUM(F87:S87)</f>
        <v>152664</v>
      </c>
      <c r="U87" s="1"/>
    </row>
    <row r="88" spans="1:21" ht="23.25">
      <c r="A88" s="1"/>
      <c r="B88" s="43"/>
      <c r="C88" s="70"/>
      <c r="D88" s="44"/>
      <c r="E88" s="44"/>
      <c r="F88" s="73"/>
      <c r="G88" s="74"/>
      <c r="H88" s="75"/>
      <c r="I88" s="74"/>
      <c r="J88" s="75"/>
      <c r="K88" s="73"/>
      <c r="L88" s="74"/>
      <c r="M88" s="75"/>
      <c r="N88" s="73"/>
      <c r="O88" s="74"/>
      <c r="P88" s="75"/>
      <c r="Q88" s="73"/>
      <c r="R88" s="74"/>
      <c r="S88" s="75"/>
      <c r="T88" s="74"/>
      <c r="U88" s="1"/>
    </row>
    <row r="89" spans="1:21" ht="23.25">
      <c r="A89" s="1"/>
      <c r="B89" s="43"/>
      <c r="C89" s="44"/>
      <c r="D89" s="44"/>
      <c r="E89" s="44"/>
      <c r="F89" s="73"/>
      <c r="G89" s="74"/>
      <c r="H89" s="75"/>
      <c r="I89" s="74"/>
      <c r="J89" s="75"/>
      <c r="K89" s="73"/>
      <c r="L89" s="74"/>
      <c r="M89" s="75"/>
      <c r="N89" s="73"/>
      <c r="O89" s="74"/>
      <c r="P89" s="75"/>
      <c r="Q89" s="73"/>
      <c r="R89" s="74"/>
      <c r="S89" s="75"/>
      <c r="T89" s="74"/>
      <c r="U89" s="1"/>
    </row>
    <row r="90" spans="1:21" ht="23.25">
      <c r="A90" s="1"/>
      <c r="B90" s="51"/>
      <c r="C90" s="52"/>
      <c r="D90" s="52"/>
      <c r="E90" s="52"/>
      <c r="F90" s="53"/>
      <c r="G90" s="54"/>
      <c r="H90" s="55"/>
      <c r="I90" s="54"/>
      <c r="J90" s="55"/>
      <c r="K90" s="53"/>
      <c r="L90" s="54"/>
      <c r="M90" s="55"/>
      <c r="N90" s="53"/>
      <c r="O90" s="54"/>
      <c r="P90" s="55"/>
      <c r="Q90" s="53"/>
      <c r="R90" s="54"/>
      <c r="S90" s="55"/>
      <c r="T90" s="54"/>
      <c r="U90" s="1"/>
    </row>
    <row r="91" spans="1:21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23.25">
      <c r="A92" s="1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57" t="s">
        <v>113</v>
      </c>
      <c r="U92" s="1"/>
    </row>
    <row r="93" spans="1:21" ht="23.25">
      <c r="A93" s="1"/>
      <c r="B93" s="6"/>
      <c r="C93" s="7"/>
      <c r="D93" s="7"/>
      <c r="E93" s="7"/>
      <c r="F93" s="8" t="s">
        <v>5</v>
      </c>
      <c r="G93" s="9"/>
      <c r="H93" s="9"/>
      <c r="I93" s="9"/>
      <c r="J93" s="9"/>
      <c r="K93" s="8" t="s">
        <v>6</v>
      </c>
      <c r="L93" s="9"/>
      <c r="M93" s="9"/>
      <c r="N93" s="8" t="s">
        <v>7</v>
      </c>
      <c r="O93" s="10"/>
      <c r="P93" s="9" t="s">
        <v>8</v>
      </c>
      <c r="Q93" s="9"/>
      <c r="R93" s="11"/>
      <c r="S93" s="12"/>
      <c r="T93" s="13"/>
      <c r="U93" s="1"/>
    </row>
    <row r="94" spans="1:21" ht="23.25">
      <c r="A94" s="1"/>
      <c r="B94" s="14"/>
      <c r="C94" s="1"/>
      <c r="D94" s="1"/>
      <c r="E94" s="1"/>
      <c r="F94" s="15"/>
      <c r="G94" s="11"/>
      <c r="H94" s="16"/>
      <c r="I94" s="17"/>
      <c r="J94" s="12" t="s">
        <v>9</v>
      </c>
      <c r="K94" s="18" t="s">
        <v>10</v>
      </c>
      <c r="L94" s="13"/>
      <c r="M94" s="16"/>
      <c r="N94" s="19"/>
      <c r="O94" s="11"/>
      <c r="P94" s="12"/>
      <c r="Q94" s="19"/>
      <c r="R94" s="20"/>
      <c r="S94" s="21" t="s">
        <v>11</v>
      </c>
      <c r="T94" s="22" t="s">
        <v>12</v>
      </c>
      <c r="U94" s="1"/>
    </row>
    <row r="95" spans="1:21" ht="23.25">
      <c r="A95" s="1"/>
      <c r="B95" s="14"/>
      <c r="C95" s="1"/>
      <c r="D95" s="2" t="s">
        <v>13</v>
      </c>
      <c r="E95" s="1"/>
      <c r="F95" s="23" t="s">
        <v>14</v>
      </c>
      <c r="G95" s="22" t="s">
        <v>15</v>
      </c>
      <c r="H95" s="24" t="s">
        <v>14</v>
      </c>
      <c r="I95" s="25" t="s">
        <v>16</v>
      </c>
      <c r="J95" s="26" t="s">
        <v>17</v>
      </c>
      <c r="K95" s="27" t="s">
        <v>18</v>
      </c>
      <c r="L95" s="28" t="s">
        <v>19</v>
      </c>
      <c r="M95" s="3" t="s">
        <v>16</v>
      </c>
      <c r="N95" s="29" t="s">
        <v>20</v>
      </c>
      <c r="O95" s="22" t="s">
        <v>16</v>
      </c>
      <c r="P95" s="3" t="s">
        <v>21</v>
      </c>
      <c r="Q95" s="27" t="s">
        <v>22</v>
      </c>
      <c r="R95" s="22" t="s">
        <v>23</v>
      </c>
      <c r="S95" s="3" t="s">
        <v>24</v>
      </c>
      <c r="T95" s="22"/>
      <c r="U95" s="1"/>
    </row>
    <row r="96" spans="1:21" ht="23.25">
      <c r="A96" s="1"/>
      <c r="B96" s="30"/>
      <c r="C96" s="31"/>
      <c r="D96" s="31"/>
      <c r="E96" s="31"/>
      <c r="F96" s="32" t="s">
        <v>25</v>
      </c>
      <c r="G96" s="33" t="s">
        <v>26</v>
      </c>
      <c r="H96" s="34" t="s">
        <v>27</v>
      </c>
      <c r="I96" s="35" t="s">
        <v>22</v>
      </c>
      <c r="J96" s="36" t="s">
        <v>28</v>
      </c>
      <c r="K96" s="37" t="s">
        <v>29</v>
      </c>
      <c r="L96" s="33" t="s">
        <v>30</v>
      </c>
      <c r="M96" s="34" t="s">
        <v>22</v>
      </c>
      <c r="N96" s="38" t="s">
        <v>31</v>
      </c>
      <c r="O96" s="39" t="s">
        <v>22</v>
      </c>
      <c r="P96" s="40" t="s">
        <v>32</v>
      </c>
      <c r="Q96" s="38" t="s">
        <v>33</v>
      </c>
      <c r="R96" s="41" t="s">
        <v>34</v>
      </c>
      <c r="S96" s="42" t="s">
        <v>35</v>
      </c>
      <c r="T96" s="39"/>
      <c r="U96" s="1"/>
    </row>
    <row r="97" spans="1:21" ht="23.25">
      <c r="A97" s="1"/>
      <c r="B97" s="43"/>
      <c r="C97" s="44"/>
      <c r="D97" s="44"/>
      <c r="E97" s="44"/>
      <c r="F97" s="45"/>
      <c r="G97" s="46"/>
      <c r="H97" s="47"/>
      <c r="I97" s="46"/>
      <c r="J97" s="47"/>
      <c r="K97" s="45"/>
      <c r="L97" s="46"/>
      <c r="M97" s="47"/>
      <c r="N97" s="45"/>
      <c r="O97" s="46"/>
      <c r="P97" s="47"/>
      <c r="Q97" s="45"/>
      <c r="R97" s="46"/>
      <c r="S97" s="47"/>
      <c r="T97" s="46"/>
      <c r="U97" s="1"/>
    </row>
    <row r="98" spans="1:21" ht="23.25">
      <c r="A98" s="1"/>
      <c r="B98" s="43"/>
      <c r="C98" s="44"/>
      <c r="D98" s="44"/>
      <c r="E98" s="44"/>
      <c r="F98" s="73"/>
      <c r="G98" s="74"/>
      <c r="H98" s="75"/>
      <c r="I98" s="74"/>
      <c r="J98" s="75"/>
      <c r="K98" s="73"/>
      <c r="L98" s="74"/>
      <c r="M98" s="75"/>
      <c r="N98" s="73"/>
      <c r="O98" s="74"/>
      <c r="P98" s="75"/>
      <c r="Q98" s="73"/>
      <c r="R98" s="74"/>
      <c r="S98" s="75"/>
      <c r="T98" s="74"/>
      <c r="U98" s="1"/>
    </row>
    <row r="99" spans="1:21" ht="23.25">
      <c r="A99" s="1"/>
      <c r="B99" s="43"/>
      <c r="C99" s="44" t="s">
        <v>56</v>
      </c>
      <c r="D99" s="44"/>
      <c r="E99" s="44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4"/>
      <c r="U99" s="1"/>
    </row>
    <row r="100" spans="1:21" ht="23.25">
      <c r="A100" s="1"/>
      <c r="B100" s="43"/>
      <c r="C100" s="71" t="s">
        <v>57</v>
      </c>
      <c r="D100" s="44"/>
      <c r="E100" s="44"/>
      <c r="F100" s="73">
        <f aca="true" t="shared" si="14" ref="F100:S100">SUM(F102:F103)</f>
        <v>81185.2</v>
      </c>
      <c r="G100" s="73">
        <f t="shared" si="14"/>
        <v>5481.6</v>
      </c>
      <c r="H100" s="73">
        <f t="shared" si="14"/>
        <v>20788.9</v>
      </c>
      <c r="I100" s="73">
        <f t="shared" si="14"/>
        <v>2370.4</v>
      </c>
      <c r="J100" s="73">
        <f t="shared" si="14"/>
        <v>0</v>
      </c>
      <c r="K100" s="73">
        <f t="shared" si="14"/>
        <v>1986.9</v>
      </c>
      <c r="L100" s="73">
        <f t="shared" si="14"/>
        <v>4982.9</v>
      </c>
      <c r="M100" s="73">
        <f t="shared" si="14"/>
        <v>0</v>
      </c>
      <c r="N100" s="73">
        <f t="shared" si="14"/>
        <v>690</v>
      </c>
      <c r="O100" s="73">
        <f t="shared" si="14"/>
        <v>0</v>
      </c>
      <c r="P100" s="73">
        <f t="shared" si="14"/>
        <v>0</v>
      </c>
      <c r="Q100" s="73">
        <f t="shared" si="14"/>
        <v>0</v>
      </c>
      <c r="R100" s="73">
        <f t="shared" si="14"/>
        <v>18317</v>
      </c>
      <c r="S100" s="73">
        <f t="shared" si="14"/>
        <v>101.7</v>
      </c>
      <c r="T100" s="74">
        <f>SUM(T102:T103)</f>
        <v>135904.6</v>
      </c>
      <c r="U100" s="1"/>
    </row>
    <row r="101" spans="1:21" ht="23.25">
      <c r="A101" s="1"/>
      <c r="B101" s="43"/>
      <c r="C101" s="44"/>
      <c r="D101" s="44"/>
      <c r="E101" s="44"/>
      <c r="F101" s="73"/>
      <c r="G101" s="74"/>
      <c r="H101" s="75"/>
      <c r="I101" s="74"/>
      <c r="J101" s="75"/>
      <c r="K101" s="73"/>
      <c r="L101" s="74"/>
      <c r="M101" s="75"/>
      <c r="N101" s="73"/>
      <c r="O101" s="74"/>
      <c r="P101" s="75"/>
      <c r="Q101" s="73"/>
      <c r="R101" s="74"/>
      <c r="S101" s="75"/>
      <c r="T101" s="74">
        <f>SUM(F101:S101)</f>
        <v>0</v>
      </c>
      <c r="U101" s="1"/>
    </row>
    <row r="102" spans="1:21" ht="23.25">
      <c r="A102" s="1"/>
      <c r="B102" s="43"/>
      <c r="C102" s="70"/>
      <c r="D102" s="44" t="s">
        <v>38</v>
      </c>
      <c r="E102" s="44"/>
      <c r="F102" s="73"/>
      <c r="G102" s="74"/>
      <c r="H102" s="75"/>
      <c r="I102" s="74">
        <v>305</v>
      </c>
      <c r="J102" s="75"/>
      <c r="K102" s="73">
        <v>260.9</v>
      </c>
      <c r="L102" s="74"/>
      <c r="M102" s="75"/>
      <c r="N102" s="73">
        <v>690</v>
      </c>
      <c r="O102" s="74"/>
      <c r="P102" s="75"/>
      <c r="Q102" s="73"/>
      <c r="R102" s="74">
        <v>85.2</v>
      </c>
      <c r="S102" s="75"/>
      <c r="T102" s="74">
        <f>SUM(F102:S102)</f>
        <v>1341.1000000000001</v>
      </c>
      <c r="U102" s="1"/>
    </row>
    <row r="103" spans="1:21" ht="23.25">
      <c r="A103" s="1"/>
      <c r="B103" s="43"/>
      <c r="C103" s="44"/>
      <c r="D103" s="44" t="s">
        <v>39</v>
      </c>
      <c r="E103" s="44"/>
      <c r="F103" s="73">
        <v>81185.2</v>
      </c>
      <c r="G103" s="74">
        <v>5481.6</v>
      </c>
      <c r="H103" s="75">
        <v>20788.9</v>
      </c>
      <c r="I103" s="74">
        <v>2065.4</v>
      </c>
      <c r="J103" s="75"/>
      <c r="K103" s="73">
        <v>1726</v>
      </c>
      <c r="L103" s="74">
        <v>4982.9</v>
      </c>
      <c r="M103" s="75"/>
      <c r="N103" s="73"/>
      <c r="O103" s="74"/>
      <c r="P103" s="75"/>
      <c r="Q103" s="73"/>
      <c r="R103" s="74">
        <v>18231.8</v>
      </c>
      <c r="S103" s="75">
        <v>101.7</v>
      </c>
      <c r="T103" s="74">
        <f>SUM(F103:S103)</f>
        <v>134563.5</v>
      </c>
      <c r="U103" s="49"/>
    </row>
    <row r="104" spans="1:21" ht="23.25">
      <c r="A104" s="1"/>
      <c r="B104" s="43"/>
      <c r="C104" s="44"/>
      <c r="D104" s="44"/>
      <c r="E104" s="44"/>
      <c r="F104" s="73"/>
      <c r="G104" s="74"/>
      <c r="H104" s="75"/>
      <c r="I104" s="74"/>
      <c r="J104" s="75"/>
      <c r="K104" s="73"/>
      <c r="L104" s="74"/>
      <c r="M104" s="75"/>
      <c r="N104" s="73"/>
      <c r="O104" s="74"/>
      <c r="P104" s="75"/>
      <c r="Q104" s="73"/>
      <c r="R104" s="74"/>
      <c r="S104" s="75"/>
      <c r="T104" s="74"/>
      <c r="U104" s="1"/>
    </row>
    <row r="105" spans="1:21" ht="23.25">
      <c r="A105" s="1"/>
      <c r="B105" s="43"/>
      <c r="C105" s="44" t="s">
        <v>130</v>
      </c>
      <c r="D105" s="44"/>
      <c r="E105" s="44"/>
      <c r="F105" s="73"/>
      <c r="G105" s="74"/>
      <c r="H105" s="75"/>
      <c r="I105" s="74"/>
      <c r="J105" s="75"/>
      <c r="K105" s="73"/>
      <c r="L105" s="74"/>
      <c r="M105" s="75"/>
      <c r="N105" s="73"/>
      <c r="O105" s="74"/>
      <c r="P105" s="75"/>
      <c r="Q105" s="73"/>
      <c r="R105" s="74"/>
      <c r="S105" s="75"/>
      <c r="T105" s="74"/>
      <c r="U105" s="1"/>
    </row>
    <row r="106" spans="1:21" ht="23.25">
      <c r="A106" s="1"/>
      <c r="B106" s="43"/>
      <c r="C106" s="76" t="s">
        <v>131</v>
      </c>
      <c r="D106" s="44"/>
      <c r="E106" s="44"/>
      <c r="F106" s="73">
        <f>SUM(F108:F109)</f>
        <v>155659.4</v>
      </c>
      <c r="G106" s="73">
        <f aca="true" t="shared" si="15" ref="G106:S106">SUM(G108:G109)</f>
        <v>15644.3</v>
      </c>
      <c r="H106" s="73">
        <f t="shared" si="15"/>
        <v>40167</v>
      </c>
      <c r="I106" s="73">
        <f t="shared" si="15"/>
        <v>10072.8</v>
      </c>
      <c r="J106" s="73">
        <f t="shared" si="15"/>
        <v>0</v>
      </c>
      <c r="K106" s="73">
        <f t="shared" si="15"/>
        <v>9796</v>
      </c>
      <c r="L106" s="73">
        <f t="shared" si="15"/>
        <v>7815.5</v>
      </c>
      <c r="M106" s="73">
        <f t="shared" si="15"/>
        <v>0</v>
      </c>
      <c r="N106" s="73">
        <f t="shared" si="15"/>
        <v>0</v>
      </c>
      <c r="O106" s="73">
        <f t="shared" si="15"/>
        <v>0</v>
      </c>
      <c r="P106" s="73">
        <f t="shared" si="15"/>
        <v>0</v>
      </c>
      <c r="Q106" s="73">
        <f t="shared" si="15"/>
        <v>0</v>
      </c>
      <c r="R106" s="73">
        <f t="shared" si="15"/>
        <v>38489.8</v>
      </c>
      <c r="S106" s="73">
        <f t="shared" si="15"/>
        <v>0</v>
      </c>
      <c r="T106" s="74">
        <f>SUM(T108:T109)</f>
        <v>277644.8</v>
      </c>
      <c r="U106" s="1"/>
    </row>
    <row r="107" spans="1:21" ht="23.25">
      <c r="A107" s="1"/>
      <c r="B107" s="43"/>
      <c r="C107" s="44"/>
      <c r="D107" s="44"/>
      <c r="E107" s="44"/>
      <c r="F107" s="73"/>
      <c r="G107" s="74"/>
      <c r="H107" s="75"/>
      <c r="I107" s="74"/>
      <c r="J107" s="75"/>
      <c r="K107" s="73"/>
      <c r="L107" s="74"/>
      <c r="M107" s="75"/>
      <c r="N107" s="73"/>
      <c r="O107" s="74"/>
      <c r="P107" s="75"/>
      <c r="Q107" s="73"/>
      <c r="R107" s="74"/>
      <c r="S107" s="75"/>
      <c r="T107" s="74">
        <f>SUM(F107:S107)</f>
        <v>0</v>
      </c>
      <c r="U107" s="1"/>
    </row>
    <row r="108" spans="1:21" ht="23.25">
      <c r="A108" s="1"/>
      <c r="B108" s="43"/>
      <c r="C108" s="70"/>
      <c r="D108" s="44" t="s">
        <v>38</v>
      </c>
      <c r="E108" s="44"/>
      <c r="F108" s="73">
        <v>4735.6</v>
      </c>
      <c r="G108" s="74">
        <v>1191.3</v>
      </c>
      <c r="H108" s="75">
        <v>5269.4</v>
      </c>
      <c r="I108" s="74">
        <v>3702.9</v>
      </c>
      <c r="J108" s="75"/>
      <c r="K108" s="73">
        <v>1868.5</v>
      </c>
      <c r="L108" s="74"/>
      <c r="M108" s="75"/>
      <c r="N108" s="73"/>
      <c r="O108" s="74"/>
      <c r="P108" s="75"/>
      <c r="Q108" s="73"/>
      <c r="R108" s="74">
        <v>6212.9</v>
      </c>
      <c r="S108" s="75"/>
      <c r="T108" s="74">
        <f>SUM(F108:S108)</f>
        <v>22980.6</v>
      </c>
      <c r="U108" s="1"/>
    </row>
    <row r="109" spans="1:21" ht="23.25">
      <c r="A109" s="1"/>
      <c r="B109" s="43"/>
      <c r="C109" s="44"/>
      <c r="D109" s="44" t="s">
        <v>39</v>
      </c>
      <c r="E109" s="44"/>
      <c r="F109" s="73">
        <v>150923.8</v>
      </c>
      <c r="G109" s="74">
        <v>14453</v>
      </c>
      <c r="H109" s="75">
        <v>34897.6</v>
      </c>
      <c r="I109" s="74">
        <v>6369.9</v>
      </c>
      <c r="J109" s="75"/>
      <c r="K109" s="73">
        <v>7927.5</v>
      </c>
      <c r="L109" s="74">
        <v>7815.5</v>
      </c>
      <c r="M109" s="75"/>
      <c r="N109" s="73"/>
      <c r="O109" s="74"/>
      <c r="P109" s="75"/>
      <c r="Q109" s="73"/>
      <c r="R109" s="74">
        <v>32276.9</v>
      </c>
      <c r="S109" s="75"/>
      <c r="T109" s="74">
        <f>SUM(F109:S109)</f>
        <v>254664.19999999998</v>
      </c>
      <c r="U109" s="1"/>
    </row>
    <row r="110" spans="1:21" ht="23.25">
      <c r="A110" s="1"/>
      <c r="B110" s="43"/>
      <c r="C110" s="44"/>
      <c r="D110" s="44"/>
      <c r="E110" s="44"/>
      <c r="F110" s="73"/>
      <c r="G110" s="74"/>
      <c r="H110" s="75"/>
      <c r="I110" s="74"/>
      <c r="J110" s="75"/>
      <c r="K110" s="73"/>
      <c r="L110" s="74"/>
      <c r="M110" s="75"/>
      <c r="N110" s="73"/>
      <c r="O110" s="74"/>
      <c r="P110" s="75"/>
      <c r="Q110" s="73"/>
      <c r="R110" s="74"/>
      <c r="S110" s="75"/>
      <c r="T110" s="74"/>
      <c r="U110" s="1"/>
    </row>
    <row r="111" spans="1:21" ht="23.25">
      <c r="A111" s="1"/>
      <c r="B111" s="43"/>
      <c r="C111" s="44" t="s">
        <v>58</v>
      </c>
      <c r="D111" s="44"/>
      <c r="E111" s="44"/>
      <c r="F111" s="73"/>
      <c r="G111" s="74"/>
      <c r="H111" s="75"/>
      <c r="I111" s="74"/>
      <c r="J111" s="75"/>
      <c r="K111" s="73"/>
      <c r="L111" s="74"/>
      <c r="M111" s="75"/>
      <c r="N111" s="73"/>
      <c r="O111" s="74"/>
      <c r="P111" s="75"/>
      <c r="Q111" s="73"/>
      <c r="R111" s="74"/>
      <c r="S111" s="75"/>
      <c r="T111" s="74"/>
      <c r="U111" s="1"/>
    </row>
    <row r="112" spans="1:21" ht="23.25">
      <c r="A112" s="1"/>
      <c r="B112" s="43"/>
      <c r="C112" s="44" t="s">
        <v>43</v>
      </c>
      <c r="D112" s="44"/>
      <c r="E112" s="44"/>
      <c r="F112" s="73">
        <f aca="true" t="shared" si="16" ref="F112:S112">SUM(F114:F115)</f>
        <v>52120.1</v>
      </c>
      <c r="G112" s="73">
        <f t="shared" si="16"/>
        <v>4592.5</v>
      </c>
      <c r="H112" s="73">
        <f t="shared" si="16"/>
        <v>11157.099999999999</v>
      </c>
      <c r="I112" s="73">
        <f t="shared" si="16"/>
        <v>4659.5</v>
      </c>
      <c r="J112" s="73">
        <f t="shared" si="16"/>
        <v>0</v>
      </c>
      <c r="K112" s="73">
        <f t="shared" si="16"/>
        <v>2173.7</v>
      </c>
      <c r="L112" s="73">
        <f t="shared" si="16"/>
        <v>4096.3</v>
      </c>
      <c r="M112" s="73">
        <f t="shared" si="16"/>
        <v>0</v>
      </c>
      <c r="N112" s="73">
        <f t="shared" si="16"/>
        <v>0</v>
      </c>
      <c r="O112" s="73">
        <f t="shared" si="16"/>
        <v>0</v>
      </c>
      <c r="P112" s="73">
        <f t="shared" si="16"/>
        <v>0</v>
      </c>
      <c r="Q112" s="73">
        <f t="shared" si="16"/>
        <v>1378.7</v>
      </c>
      <c r="R112" s="73">
        <f t="shared" si="16"/>
        <v>4697.9</v>
      </c>
      <c r="S112" s="73">
        <f t="shared" si="16"/>
        <v>0</v>
      </c>
      <c r="T112" s="74">
        <f>SUM(T114:T115)</f>
        <v>84875.79999999999</v>
      </c>
      <c r="U112" s="1"/>
    </row>
    <row r="113" spans="1:21" ht="23.25">
      <c r="A113" s="1"/>
      <c r="B113" s="43"/>
      <c r="C113" s="44"/>
      <c r="D113" s="44"/>
      <c r="E113" s="44"/>
      <c r="F113" s="73"/>
      <c r="G113" s="74"/>
      <c r="H113" s="75"/>
      <c r="I113" s="74"/>
      <c r="J113" s="75"/>
      <c r="K113" s="73"/>
      <c r="L113" s="74"/>
      <c r="M113" s="75"/>
      <c r="N113" s="73"/>
      <c r="O113" s="74"/>
      <c r="P113" s="75"/>
      <c r="Q113" s="73"/>
      <c r="R113" s="74"/>
      <c r="S113" s="75"/>
      <c r="T113" s="74">
        <f>SUM(F113:S113)</f>
        <v>0</v>
      </c>
      <c r="U113" s="1"/>
    </row>
    <row r="114" spans="1:21" ht="23.25">
      <c r="A114" s="1"/>
      <c r="B114" s="43"/>
      <c r="C114" s="44"/>
      <c r="D114" s="44" t="s">
        <v>38</v>
      </c>
      <c r="E114" s="44"/>
      <c r="F114" s="73">
        <v>1298.5</v>
      </c>
      <c r="G114" s="74">
        <v>200.8</v>
      </c>
      <c r="H114" s="75">
        <v>2859.3</v>
      </c>
      <c r="I114" s="74">
        <v>1428.1</v>
      </c>
      <c r="J114" s="75"/>
      <c r="K114" s="73">
        <v>240</v>
      </c>
      <c r="L114" s="74"/>
      <c r="M114" s="75"/>
      <c r="N114" s="73"/>
      <c r="O114" s="74"/>
      <c r="P114" s="75"/>
      <c r="Q114" s="73">
        <v>1378.7</v>
      </c>
      <c r="R114" s="74">
        <v>2613.5</v>
      </c>
      <c r="S114" s="75"/>
      <c r="T114" s="74">
        <f>SUM(F114:S114)</f>
        <v>10018.900000000001</v>
      </c>
      <c r="U114" s="1"/>
    </row>
    <row r="115" spans="1:21" ht="23.25">
      <c r="A115" s="1"/>
      <c r="B115" s="43"/>
      <c r="C115" s="44"/>
      <c r="D115" s="44" t="s">
        <v>39</v>
      </c>
      <c r="E115" s="44"/>
      <c r="F115" s="73">
        <v>50821.6</v>
      </c>
      <c r="G115" s="74">
        <v>4391.7</v>
      </c>
      <c r="H115" s="75">
        <v>8297.8</v>
      </c>
      <c r="I115" s="74">
        <v>3231.4</v>
      </c>
      <c r="J115" s="75"/>
      <c r="K115" s="73">
        <v>1933.7</v>
      </c>
      <c r="L115" s="74">
        <v>4096.3</v>
      </c>
      <c r="M115" s="75"/>
      <c r="N115" s="73"/>
      <c r="O115" s="74"/>
      <c r="P115" s="75"/>
      <c r="Q115" s="73"/>
      <c r="R115" s="74">
        <v>2084.4</v>
      </c>
      <c r="S115" s="75"/>
      <c r="T115" s="74">
        <f>SUM(F115:S115)</f>
        <v>74856.89999999998</v>
      </c>
      <c r="U115" s="1"/>
    </row>
    <row r="116" spans="1:21" ht="23.25">
      <c r="A116" s="1"/>
      <c r="B116" s="43"/>
      <c r="C116" s="44"/>
      <c r="D116" s="44"/>
      <c r="E116" s="44"/>
      <c r="F116" s="73"/>
      <c r="G116" s="74"/>
      <c r="H116" s="75"/>
      <c r="I116" s="74"/>
      <c r="J116" s="75"/>
      <c r="K116" s="73"/>
      <c r="L116" s="74"/>
      <c r="M116" s="75"/>
      <c r="N116" s="73"/>
      <c r="O116" s="74"/>
      <c r="P116" s="75"/>
      <c r="Q116" s="73"/>
      <c r="R116" s="74"/>
      <c r="S116" s="75"/>
      <c r="T116" s="74"/>
      <c r="U116" s="1"/>
    </row>
    <row r="117" spans="1:21" ht="23.25">
      <c r="A117" s="1"/>
      <c r="B117" s="43"/>
      <c r="C117" s="44" t="s">
        <v>59</v>
      </c>
      <c r="D117" s="44"/>
      <c r="E117" s="44"/>
      <c r="F117" s="73"/>
      <c r="G117" s="74"/>
      <c r="H117" s="75"/>
      <c r="I117" s="74"/>
      <c r="J117" s="75"/>
      <c r="K117" s="73"/>
      <c r="L117" s="74"/>
      <c r="M117" s="75"/>
      <c r="N117" s="73"/>
      <c r="O117" s="74"/>
      <c r="P117" s="75"/>
      <c r="Q117" s="73"/>
      <c r="R117" s="74"/>
      <c r="S117" s="75"/>
      <c r="T117" s="74"/>
      <c r="U117" s="1"/>
    </row>
    <row r="118" spans="1:21" ht="23.25">
      <c r="A118" s="1"/>
      <c r="B118" s="43"/>
      <c r="C118" s="44" t="s">
        <v>60</v>
      </c>
      <c r="D118" s="44"/>
      <c r="E118" s="44"/>
      <c r="F118" s="73"/>
      <c r="G118" s="74"/>
      <c r="H118" s="75"/>
      <c r="I118" s="74"/>
      <c r="J118" s="75"/>
      <c r="K118" s="73"/>
      <c r="L118" s="74"/>
      <c r="M118" s="75"/>
      <c r="N118" s="73"/>
      <c r="O118" s="74"/>
      <c r="P118" s="75"/>
      <c r="Q118" s="73"/>
      <c r="R118" s="74"/>
      <c r="S118" s="75"/>
      <c r="T118" s="74"/>
      <c r="U118" s="1"/>
    </row>
    <row r="119" spans="1:21" ht="23.25">
      <c r="A119" s="1"/>
      <c r="B119" s="43"/>
      <c r="C119" s="71" t="s">
        <v>61</v>
      </c>
      <c r="D119" s="44"/>
      <c r="E119" s="44"/>
      <c r="F119" s="73">
        <f>SUM(F121:F122)</f>
        <v>47926.5</v>
      </c>
      <c r="G119" s="73">
        <f aca="true" t="shared" si="17" ref="G119:S119">SUM(G121:G122)</f>
        <v>11257.6</v>
      </c>
      <c r="H119" s="73">
        <f t="shared" si="17"/>
        <v>12259.8</v>
      </c>
      <c r="I119" s="73">
        <f t="shared" si="17"/>
        <v>886.3</v>
      </c>
      <c r="J119" s="73">
        <f t="shared" si="17"/>
        <v>0</v>
      </c>
      <c r="K119" s="73">
        <f t="shared" si="17"/>
        <v>10081.5</v>
      </c>
      <c r="L119" s="73">
        <f t="shared" si="17"/>
        <v>5517.3</v>
      </c>
      <c r="M119" s="73">
        <f t="shared" si="17"/>
        <v>0</v>
      </c>
      <c r="N119" s="73">
        <f t="shared" si="17"/>
        <v>417.8</v>
      </c>
      <c r="O119" s="73">
        <f t="shared" si="17"/>
        <v>0</v>
      </c>
      <c r="P119" s="73">
        <f t="shared" si="17"/>
        <v>360.1</v>
      </c>
      <c r="Q119" s="73">
        <f t="shared" si="17"/>
        <v>0</v>
      </c>
      <c r="R119" s="73">
        <f t="shared" si="17"/>
        <v>9684</v>
      </c>
      <c r="S119" s="73">
        <f t="shared" si="17"/>
        <v>0</v>
      </c>
      <c r="T119" s="74">
        <f>SUM(F119:S119)</f>
        <v>98390.90000000001</v>
      </c>
      <c r="U119" s="1"/>
    </row>
    <row r="120" spans="1:21" ht="23.25">
      <c r="A120" s="1"/>
      <c r="B120" s="43"/>
      <c r="C120" s="70"/>
      <c r="D120" s="44"/>
      <c r="E120" s="44"/>
      <c r="F120" s="73"/>
      <c r="G120" s="74"/>
      <c r="H120" s="75"/>
      <c r="I120" s="74"/>
      <c r="J120" s="75"/>
      <c r="K120" s="73"/>
      <c r="L120" s="74"/>
      <c r="M120" s="75"/>
      <c r="N120" s="73"/>
      <c r="O120" s="74"/>
      <c r="P120" s="75"/>
      <c r="Q120" s="73"/>
      <c r="R120" s="74"/>
      <c r="S120" s="75"/>
      <c r="T120" s="74"/>
      <c r="U120" s="1"/>
    </row>
    <row r="121" spans="1:21" ht="23.25">
      <c r="A121" s="1"/>
      <c r="B121" s="43"/>
      <c r="C121" s="44"/>
      <c r="D121" s="44" t="s">
        <v>38</v>
      </c>
      <c r="E121" s="44"/>
      <c r="F121" s="73">
        <v>563.8</v>
      </c>
      <c r="G121" s="74">
        <v>7715.8</v>
      </c>
      <c r="H121" s="75">
        <v>4998.3</v>
      </c>
      <c r="I121" s="74">
        <v>367.8</v>
      </c>
      <c r="J121" s="75"/>
      <c r="K121" s="73">
        <v>359.4</v>
      </c>
      <c r="L121" s="74"/>
      <c r="M121" s="75"/>
      <c r="N121" s="73">
        <v>417.8</v>
      </c>
      <c r="O121" s="74"/>
      <c r="P121" s="75">
        <v>360.1</v>
      </c>
      <c r="Q121" s="73"/>
      <c r="R121" s="74">
        <v>2522.4</v>
      </c>
      <c r="S121" s="75"/>
      <c r="T121" s="74">
        <f>SUM(F121:S121)</f>
        <v>17305.4</v>
      </c>
      <c r="U121" s="1"/>
    </row>
    <row r="122" spans="1:21" ht="23.25">
      <c r="A122" s="1"/>
      <c r="B122" s="43"/>
      <c r="C122" s="44"/>
      <c r="D122" s="44" t="s">
        <v>39</v>
      </c>
      <c r="E122" s="44"/>
      <c r="F122" s="73">
        <v>47362.7</v>
      </c>
      <c r="G122" s="74">
        <v>3541.8</v>
      </c>
      <c r="H122" s="75">
        <v>7261.5</v>
      </c>
      <c r="I122" s="74">
        <v>518.5</v>
      </c>
      <c r="J122" s="75"/>
      <c r="K122" s="73">
        <v>9722.1</v>
      </c>
      <c r="L122" s="74">
        <v>5517.3</v>
      </c>
      <c r="M122" s="75"/>
      <c r="N122" s="73"/>
      <c r="O122" s="74"/>
      <c r="P122" s="75"/>
      <c r="Q122" s="73"/>
      <c r="R122" s="74">
        <v>7161.6</v>
      </c>
      <c r="S122" s="75"/>
      <c r="T122" s="74">
        <f>SUM(F122:S122)</f>
        <v>81085.50000000001</v>
      </c>
      <c r="U122" s="1"/>
    </row>
    <row r="123" spans="1:21" ht="23.25">
      <c r="A123" s="1"/>
      <c r="B123" s="43"/>
      <c r="C123" s="44"/>
      <c r="D123" s="44"/>
      <c r="E123" s="44"/>
      <c r="F123" s="73"/>
      <c r="G123" s="74"/>
      <c r="H123" s="75"/>
      <c r="I123" s="74"/>
      <c r="J123" s="75"/>
      <c r="K123" s="73"/>
      <c r="L123" s="74"/>
      <c r="M123" s="75"/>
      <c r="N123" s="73"/>
      <c r="O123" s="74"/>
      <c r="P123" s="75"/>
      <c r="Q123" s="73"/>
      <c r="R123" s="74"/>
      <c r="S123" s="75"/>
      <c r="T123" s="74"/>
      <c r="U123" s="1"/>
    </row>
    <row r="124" spans="1:21" ht="23.25">
      <c r="A124" s="1"/>
      <c r="B124" s="43"/>
      <c r="C124" s="44" t="s">
        <v>62</v>
      </c>
      <c r="D124" s="44"/>
      <c r="E124" s="44"/>
      <c r="F124" s="73"/>
      <c r="G124" s="74"/>
      <c r="H124" s="75"/>
      <c r="I124" s="74"/>
      <c r="J124" s="75"/>
      <c r="K124" s="73"/>
      <c r="L124" s="74"/>
      <c r="M124" s="75"/>
      <c r="N124" s="73"/>
      <c r="O124" s="74"/>
      <c r="P124" s="75"/>
      <c r="Q124" s="73"/>
      <c r="R124" s="74"/>
      <c r="S124" s="75"/>
      <c r="T124" s="74"/>
      <c r="U124" s="1"/>
    </row>
    <row r="125" spans="1:21" ht="23.25">
      <c r="A125" s="1"/>
      <c r="B125" s="43"/>
      <c r="C125" s="76" t="s">
        <v>128</v>
      </c>
      <c r="D125" s="44"/>
      <c r="E125" s="44"/>
      <c r="F125" s="73">
        <f aca="true" t="shared" si="18" ref="F125:S125">SUM(F127:F128)</f>
        <v>74542.5</v>
      </c>
      <c r="G125" s="73">
        <f t="shared" si="18"/>
        <v>20662.9</v>
      </c>
      <c r="H125" s="73">
        <f t="shared" si="18"/>
        <v>41797.9</v>
      </c>
      <c r="I125" s="73">
        <f t="shared" si="18"/>
        <v>584.8</v>
      </c>
      <c r="J125" s="73">
        <f t="shared" si="18"/>
        <v>0</v>
      </c>
      <c r="K125" s="73">
        <f t="shared" si="18"/>
        <v>9194.1</v>
      </c>
      <c r="L125" s="73">
        <f t="shared" si="18"/>
        <v>4269.6</v>
      </c>
      <c r="M125" s="73">
        <f t="shared" si="18"/>
        <v>0</v>
      </c>
      <c r="N125" s="73">
        <f t="shared" si="18"/>
        <v>8510</v>
      </c>
      <c r="O125" s="73">
        <f t="shared" si="18"/>
        <v>0</v>
      </c>
      <c r="P125" s="73">
        <f t="shared" si="18"/>
        <v>0</v>
      </c>
      <c r="Q125" s="73">
        <f t="shared" si="18"/>
        <v>120</v>
      </c>
      <c r="R125" s="73">
        <f t="shared" si="18"/>
        <v>9581.2</v>
      </c>
      <c r="S125" s="73">
        <f t="shared" si="18"/>
        <v>0</v>
      </c>
      <c r="T125" s="74">
        <f>SUM(T127:T128)</f>
        <v>169263</v>
      </c>
      <c r="U125" s="1"/>
    </row>
    <row r="126" spans="1:21" ht="23.25">
      <c r="A126" s="1"/>
      <c r="B126" s="43"/>
      <c r="C126" s="44"/>
      <c r="D126" s="44"/>
      <c r="E126" s="44"/>
      <c r="F126" s="73"/>
      <c r="G126" s="74"/>
      <c r="H126" s="75"/>
      <c r="I126" s="74"/>
      <c r="J126" s="75"/>
      <c r="K126" s="73"/>
      <c r="L126" s="74"/>
      <c r="M126" s="75"/>
      <c r="N126" s="73"/>
      <c r="O126" s="74"/>
      <c r="P126" s="75"/>
      <c r="Q126" s="73"/>
      <c r="R126" s="74"/>
      <c r="S126" s="75"/>
      <c r="T126" s="74">
        <f>SUM(F126:S126)</f>
        <v>0</v>
      </c>
      <c r="U126" s="1"/>
    </row>
    <row r="127" spans="1:21" ht="23.25">
      <c r="A127" s="1"/>
      <c r="B127" s="43"/>
      <c r="C127" s="70"/>
      <c r="D127" s="44" t="s">
        <v>38</v>
      </c>
      <c r="E127" s="44"/>
      <c r="F127" s="73">
        <v>11081.3</v>
      </c>
      <c r="G127" s="74">
        <v>19163.2</v>
      </c>
      <c r="H127" s="75">
        <v>34669.6</v>
      </c>
      <c r="I127" s="74">
        <v>4.3</v>
      </c>
      <c r="J127" s="75"/>
      <c r="K127" s="73">
        <v>216.1</v>
      </c>
      <c r="L127" s="74">
        <v>938.8</v>
      </c>
      <c r="M127" s="75"/>
      <c r="N127" s="73">
        <v>8510</v>
      </c>
      <c r="O127" s="74"/>
      <c r="P127" s="75"/>
      <c r="Q127" s="73">
        <v>120</v>
      </c>
      <c r="R127" s="74">
        <v>4347.4</v>
      </c>
      <c r="S127" s="75"/>
      <c r="T127" s="74">
        <f>SUM(F127:S127)</f>
        <v>79050.7</v>
      </c>
      <c r="U127" s="1"/>
    </row>
    <row r="128" spans="1:21" ht="23.25">
      <c r="A128" s="1"/>
      <c r="B128" s="43"/>
      <c r="C128" s="44"/>
      <c r="D128" s="44" t="s">
        <v>39</v>
      </c>
      <c r="E128" s="44"/>
      <c r="F128" s="73">
        <v>63461.2</v>
      </c>
      <c r="G128" s="74">
        <v>1499.7</v>
      </c>
      <c r="H128" s="75">
        <v>7128.3</v>
      </c>
      <c r="I128" s="74">
        <v>580.5</v>
      </c>
      <c r="J128" s="75"/>
      <c r="K128" s="73">
        <v>8978</v>
      </c>
      <c r="L128" s="74">
        <v>3330.8</v>
      </c>
      <c r="M128" s="75"/>
      <c r="N128" s="73"/>
      <c r="O128" s="74"/>
      <c r="P128" s="75"/>
      <c r="Q128" s="73"/>
      <c r="R128" s="74">
        <v>5233.8</v>
      </c>
      <c r="S128" s="75"/>
      <c r="T128" s="74">
        <f>SUM(F128:S128)</f>
        <v>90212.3</v>
      </c>
      <c r="U128" s="1"/>
    </row>
    <row r="129" spans="1:21" ht="23.25">
      <c r="A129" s="1"/>
      <c r="B129" s="43"/>
      <c r="C129" s="44"/>
      <c r="D129" s="44"/>
      <c r="E129" s="44"/>
      <c r="F129" s="73"/>
      <c r="G129" s="74"/>
      <c r="H129" s="75"/>
      <c r="I129" s="74"/>
      <c r="J129" s="75"/>
      <c r="K129" s="73"/>
      <c r="L129" s="74"/>
      <c r="M129" s="75"/>
      <c r="N129" s="73"/>
      <c r="O129" s="74"/>
      <c r="P129" s="75"/>
      <c r="Q129" s="73"/>
      <c r="R129" s="74"/>
      <c r="S129" s="75"/>
      <c r="T129" s="74"/>
      <c r="U129" s="1"/>
    </row>
    <row r="130" spans="1:21" ht="23.25">
      <c r="A130" s="1"/>
      <c r="B130" s="43"/>
      <c r="C130" s="44" t="s">
        <v>63</v>
      </c>
      <c r="D130" s="44"/>
      <c r="E130" s="44"/>
      <c r="F130" s="73"/>
      <c r="G130" s="74"/>
      <c r="H130" s="75"/>
      <c r="I130" s="74"/>
      <c r="J130" s="75"/>
      <c r="K130" s="73"/>
      <c r="L130" s="74"/>
      <c r="M130" s="75"/>
      <c r="N130" s="73"/>
      <c r="O130" s="74"/>
      <c r="P130" s="75"/>
      <c r="Q130" s="73"/>
      <c r="R130" s="74"/>
      <c r="S130" s="75"/>
      <c r="T130" s="74"/>
      <c r="U130" s="1"/>
    </row>
    <row r="131" spans="1:21" ht="23.25">
      <c r="A131" s="1"/>
      <c r="B131" s="43"/>
      <c r="C131" s="44" t="s">
        <v>64</v>
      </c>
      <c r="D131" s="44"/>
      <c r="E131" s="44"/>
      <c r="F131" s="73">
        <f aca="true" t="shared" si="19" ref="F131:S131">SUM(F133:F134)</f>
        <v>36587.6</v>
      </c>
      <c r="G131" s="73">
        <f t="shared" si="19"/>
        <v>3463.5</v>
      </c>
      <c r="H131" s="73">
        <f t="shared" si="19"/>
        <v>10941.599999999999</v>
      </c>
      <c r="I131" s="73">
        <f t="shared" si="19"/>
        <v>0</v>
      </c>
      <c r="J131" s="73">
        <f t="shared" si="19"/>
        <v>0</v>
      </c>
      <c r="K131" s="73">
        <f t="shared" si="19"/>
        <v>11985.8</v>
      </c>
      <c r="L131" s="73">
        <f t="shared" si="19"/>
        <v>912.1</v>
      </c>
      <c r="M131" s="73">
        <f t="shared" si="19"/>
        <v>0</v>
      </c>
      <c r="N131" s="73">
        <f t="shared" si="19"/>
        <v>2983.7</v>
      </c>
      <c r="O131" s="73">
        <f t="shared" si="19"/>
        <v>0</v>
      </c>
      <c r="P131" s="73">
        <f t="shared" si="19"/>
        <v>0</v>
      </c>
      <c r="Q131" s="73">
        <f t="shared" si="19"/>
        <v>0</v>
      </c>
      <c r="R131" s="73">
        <f t="shared" si="19"/>
        <v>6052.6</v>
      </c>
      <c r="S131" s="73">
        <f t="shared" si="19"/>
        <v>0</v>
      </c>
      <c r="T131" s="74">
        <f>SUM(T133:T134)</f>
        <v>72926.9</v>
      </c>
      <c r="U131" s="1"/>
    </row>
    <row r="132" spans="1:21" ht="23.25">
      <c r="A132" s="1"/>
      <c r="B132" s="43"/>
      <c r="C132" s="44"/>
      <c r="D132" s="44"/>
      <c r="E132" s="44"/>
      <c r="F132" s="73"/>
      <c r="G132" s="74"/>
      <c r="H132" s="75"/>
      <c r="I132" s="74"/>
      <c r="J132" s="75"/>
      <c r="K132" s="73"/>
      <c r="L132" s="74"/>
      <c r="M132" s="75"/>
      <c r="N132" s="73"/>
      <c r="O132" s="74"/>
      <c r="P132" s="75"/>
      <c r="Q132" s="73"/>
      <c r="R132" s="74"/>
      <c r="S132" s="75"/>
      <c r="T132" s="74">
        <f>SUM(F132:S132)</f>
        <v>0</v>
      </c>
      <c r="U132" s="1"/>
    </row>
    <row r="133" spans="1:21" ht="23.25">
      <c r="A133" s="1"/>
      <c r="B133" s="43"/>
      <c r="C133" s="44"/>
      <c r="D133" s="44" t="s">
        <v>38</v>
      </c>
      <c r="E133" s="44"/>
      <c r="F133" s="73">
        <v>1069</v>
      </c>
      <c r="G133" s="74">
        <v>1354.8</v>
      </c>
      <c r="H133" s="75">
        <v>7902.9</v>
      </c>
      <c r="I133" s="74"/>
      <c r="J133" s="75"/>
      <c r="K133" s="73">
        <v>1845.3</v>
      </c>
      <c r="L133" s="74">
        <v>83</v>
      </c>
      <c r="M133" s="75"/>
      <c r="N133" s="73">
        <v>2983.7</v>
      </c>
      <c r="O133" s="74"/>
      <c r="P133" s="75"/>
      <c r="Q133" s="73"/>
      <c r="R133" s="74">
        <v>1665.4</v>
      </c>
      <c r="S133" s="75"/>
      <c r="T133" s="74">
        <f>SUM(F133:S133)</f>
        <v>16904.100000000002</v>
      </c>
      <c r="U133" s="1"/>
    </row>
    <row r="134" spans="1:21" ht="23.25">
      <c r="A134" s="1"/>
      <c r="B134" s="43"/>
      <c r="C134" s="44"/>
      <c r="D134" s="44" t="s">
        <v>39</v>
      </c>
      <c r="E134" s="44"/>
      <c r="F134" s="73">
        <v>35518.6</v>
      </c>
      <c r="G134" s="74">
        <v>2108.7</v>
      </c>
      <c r="H134" s="75">
        <v>3038.7</v>
      </c>
      <c r="I134" s="74"/>
      <c r="J134" s="75"/>
      <c r="K134" s="73">
        <v>10140.5</v>
      </c>
      <c r="L134" s="74">
        <v>829.1</v>
      </c>
      <c r="M134" s="75"/>
      <c r="N134" s="73"/>
      <c r="O134" s="74"/>
      <c r="P134" s="75"/>
      <c r="Q134" s="73"/>
      <c r="R134" s="74">
        <v>4387.2</v>
      </c>
      <c r="S134" s="75"/>
      <c r="T134" s="74">
        <f>SUM(F134:S134)</f>
        <v>56022.79999999999</v>
      </c>
      <c r="U134" s="1"/>
    </row>
    <row r="135" spans="1:21" ht="23.25">
      <c r="A135" s="1"/>
      <c r="B135" s="51"/>
      <c r="C135" s="52"/>
      <c r="D135" s="52"/>
      <c r="E135" s="52"/>
      <c r="F135" s="53"/>
      <c r="G135" s="54"/>
      <c r="H135" s="55"/>
      <c r="I135" s="54"/>
      <c r="J135" s="55"/>
      <c r="K135" s="53"/>
      <c r="L135" s="54"/>
      <c r="M135" s="55"/>
      <c r="N135" s="53"/>
      <c r="O135" s="54"/>
      <c r="P135" s="55"/>
      <c r="Q135" s="53"/>
      <c r="R135" s="54"/>
      <c r="S135" s="55"/>
      <c r="T135" s="54"/>
      <c r="U135" s="1"/>
    </row>
    <row r="136" spans="1:21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1:21" ht="23.25">
      <c r="A137" s="1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57" t="s">
        <v>114</v>
      </c>
      <c r="U137" s="1"/>
    </row>
    <row r="138" spans="1:21" ht="23.25">
      <c r="A138" s="1"/>
      <c r="B138" s="6"/>
      <c r="C138" s="7"/>
      <c r="D138" s="7"/>
      <c r="E138" s="7"/>
      <c r="F138" s="8" t="s">
        <v>5</v>
      </c>
      <c r="G138" s="9"/>
      <c r="H138" s="9"/>
      <c r="I138" s="9"/>
      <c r="J138" s="9"/>
      <c r="K138" s="8" t="s">
        <v>6</v>
      </c>
      <c r="L138" s="9"/>
      <c r="M138" s="9"/>
      <c r="N138" s="8" t="s">
        <v>7</v>
      </c>
      <c r="O138" s="10"/>
      <c r="P138" s="9" t="s">
        <v>8</v>
      </c>
      <c r="Q138" s="9"/>
      <c r="R138" s="11"/>
      <c r="S138" s="12"/>
      <c r="T138" s="13"/>
      <c r="U138" s="1"/>
    </row>
    <row r="139" spans="1:21" ht="23.25">
      <c r="A139" s="1"/>
      <c r="B139" s="14"/>
      <c r="C139" s="1"/>
      <c r="D139" s="1"/>
      <c r="E139" s="1"/>
      <c r="F139" s="15"/>
      <c r="G139" s="11"/>
      <c r="H139" s="16"/>
      <c r="I139" s="17"/>
      <c r="J139" s="12" t="s">
        <v>9</v>
      </c>
      <c r="K139" s="18" t="s">
        <v>10</v>
      </c>
      <c r="L139" s="13"/>
      <c r="M139" s="16"/>
      <c r="N139" s="19"/>
      <c r="O139" s="11"/>
      <c r="P139" s="12"/>
      <c r="Q139" s="19"/>
      <c r="R139" s="20"/>
      <c r="S139" s="21" t="s">
        <v>11</v>
      </c>
      <c r="T139" s="22" t="s">
        <v>12</v>
      </c>
      <c r="U139" s="1"/>
    </row>
    <row r="140" spans="1:21" ht="23.25">
      <c r="A140" s="1"/>
      <c r="B140" s="14"/>
      <c r="C140" s="1"/>
      <c r="D140" s="2" t="s">
        <v>13</v>
      </c>
      <c r="E140" s="1"/>
      <c r="F140" s="23" t="s">
        <v>14</v>
      </c>
      <c r="G140" s="22" t="s">
        <v>15</v>
      </c>
      <c r="H140" s="24" t="s">
        <v>14</v>
      </c>
      <c r="I140" s="25" t="s">
        <v>16</v>
      </c>
      <c r="J140" s="26" t="s">
        <v>17</v>
      </c>
      <c r="K140" s="27" t="s">
        <v>18</v>
      </c>
      <c r="L140" s="28" t="s">
        <v>19</v>
      </c>
      <c r="M140" s="3" t="s">
        <v>16</v>
      </c>
      <c r="N140" s="29" t="s">
        <v>20</v>
      </c>
      <c r="O140" s="22" t="s">
        <v>16</v>
      </c>
      <c r="P140" s="3" t="s">
        <v>21</v>
      </c>
      <c r="Q140" s="27" t="s">
        <v>22</v>
      </c>
      <c r="R140" s="22" t="s">
        <v>23</v>
      </c>
      <c r="S140" s="3" t="s">
        <v>24</v>
      </c>
      <c r="T140" s="22"/>
      <c r="U140" s="1"/>
    </row>
    <row r="141" spans="1:21" ht="23.25">
      <c r="A141" s="1"/>
      <c r="B141" s="30"/>
      <c r="C141" s="31"/>
      <c r="D141" s="31"/>
      <c r="E141" s="31"/>
      <c r="F141" s="32" t="s">
        <v>25</v>
      </c>
      <c r="G141" s="33" t="s">
        <v>26</v>
      </c>
      <c r="H141" s="34" t="s">
        <v>27</v>
      </c>
      <c r="I141" s="35" t="s">
        <v>22</v>
      </c>
      <c r="J141" s="36" t="s">
        <v>28</v>
      </c>
      <c r="K141" s="37" t="s">
        <v>29</v>
      </c>
      <c r="L141" s="33" t="s">
        <v>30</v>
      </c>
      <c r="M141" s="34" t="s">
        <v>22</v>
      </c>
      <c r="N141" s="38" t="s">
        <v>31</v>
      </c>
      <c r="O141" s="39" t="s">
        <v>22</v>
      </c>
      <c r="P141" s="40" t="s">
        <v>32</v>
      </c>
      <c r="Q141" s="38" t="s">
        <v>33</v>
      </c>
      <c r="R141" s="41" t="s">
        <v>34</v>
      </c>
      <c r="S141" s="42" t="s">
        <v>35</v>
      </c>
      <c r="T141" s="39"/>
      <c r="U141" s="1"/>
    </row>
    <row r="142" spans="1:21" ht="23.25">
      <c r="A142" s="1"/>
      <c r="B142" s="72"/>
      <c r="C142" s="91"/>
      <c r="D142" s="91"/>
      <c r="E142" s="91"/>
      <c r="F142" s="29"/>
      <c r="G142" s="22"/>
      <c r="H142" s="92"/>
      <c r="I142" s="92"/>
      <c r="J142" s="21"/>
      <c r="K142" s="27"/>
      <c r="L142" s="22"/>
      <c r="M142" s="92"/>
      <c r="N142" s="29"/>
      <c r="O142" s="22"/>
      <c r="P142" s="92"/>
      <c r="Q142" s="29"/>
      <c r="R142" s="28"/>
      <c r="S142" s="21"/>
      <c r="T142" s="22"/>
      <c r="U142" s="1"/>
    </row>
    <row r="143" spans="1:21" ht="23.25">
      <c r="A143" s="1"/>
      <c r="B143" s="43"/>
      <c r="C143" s="44"/>
      <c r="D143" s="44"/>
      <c r="E143" s="44"/>
      <c r="F143" s="73"/>
      <c r="G143" s="74"/>
      <c r="H143" s="75"/>
      <c r="I143" s="74"/>
      <c r="J143" s="75"/>
      <c r="K143" s="73"/>
      <c r="L143" s="74"/>
      <c r="M143" s="75"/>
      <c r="N143" s="73"/>
      <c r="O143" s="74"/>
      <c r="P143" s="75"/>
      <c r="Q143" s="73"/>
      <c r="R143" s="74"/>
      <c r="S143" s="75"/>
      <c r="T143" s="74"/>
      <c r="U143" s="1"/>
    </row>
    <row r="144" spans="1:21" ht="23.25">
      <c r="A144" s="1"/>
      <c r="B144" s="43"/>
      <c r="C144" s="44" t="s">
        <v>65</v>
      </c>
      <c r="D144" s="44"/>
      <c r="E144" s="44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4"/>
      <c r="U144" s="1"/>
    </row>
    <row r="145" spans="1:21" ht="23.25">
      <c r="A145" s="1"/>
      <c r="B145" s="43"/>
      <c r="C145" s="71" t="s">
        <v>66</v>
      </c>
      <c r="D145" s="44"/>
      <c r="E145" s="44"/>
      <c r="F145" s="73">
        <f>SUM(F147:F148)</f>
        <v>27184.600000000002</v>
      </c>
      <c r="G145" s="73">
        <f aca="true" t="shared" si="20" ref="G145:S145">SUM(G147:G148)</f>
        <v>10445.3</v>
      </c>
      <c r="H145" s="73">
        <f t="shared" si="20"/>
        <v>6984.4</v>
      </c>
      <c r="I145" s="73">
        <f t="shared" si="20"/>
        <v>737.8</v>
      </c>
      <c r="J145" s="73">
        <f t="shared" si="20"/>
        <v>0</v>
      </c>
      <c r="K145" s="73">
        <f t="shared" si="20"/>
        <v>6468.900000000001</v>
      </c>
      <c r="L145" s="73">
        <f t="shared" si="20"/>
        <v>2044</v>
      </c>
      <c r="M145" s="73">
        <f t="shared" si="20"/>
        <v>0</v>
      </c>
      <c r="N145" s="73">
        <f t="shared" si="20"/>
        <v>0</v>
      </c>
      <c r="O145" s="73">
        <f t="shared" si="20"/>
        <v>0</v>
      </c>
      <c r="P145" s="73">
        <f t="shared" si="20"/>
        <v>489.9</v>
      </c>
      <c r="Q145" s="73">
        <f t="shared" si="20"/>
        <v>0</v>
      </c>
      <c r="R145" s="73">
        <f t="shared" si="20"/>
        <v>6079.200000000001</v>
      </c>
      <c r="S145" s="73">
        <f t="shared" si="20"/>
        <v>0</v>
      </c>
      <c r="T145" s="74">
        <f>SUM(T147:T148)</f>
        <v>60434.1</v>
      </c>
      <c r="U145" s="1"/>
    </row>
    <row r="146" spans="1:21" ht="23.25">
      <c r="A146" s="1"/>
      <c r="B146" s="43"/>
      <c r="C146" s="44"/>
      <c r="D146" s="44"/>
      <c r="E146" s="44"/>
      <c r="F146" s="73"/>
      <c r="G146" s="74"/>
      <c r="H146" s="75"/>
      <c r="I146" s="74"/>
      <c r="J146" s="75"/>
      <c r="K146" s="73"/>
      <c r="L146" s="74"/>
      <c r="M146" s="75"/>
      <c r="N146" s="73"/>
      <c r="O146" s="74"/>
      <c r="P146" s="75"/>
      <c r="Q146" s="73"/>
      <c r="R146" s="74"/>
      <c r="S146" s="75"/>
      <c r="T146" s="74">
        <f>SUM(F146:S146)</f>
        <v>0</v>
      </c>
      <c r="U146" s="1"/>
    </row>
    <row r="147" spans="1:21" ht="23.25">
      <c r="A147" s="1"/>
      <c r="B147" s="43"/>
      <c r="C147" s="70"/>
      <c r="D147" s="44" t="s">
        <v>38</v>
      </c>
      <c r="E147" s="44"/>
      <c r="F147" s="73">
        <v>1792.9</v>
      </c>
      <c r="G147" s="74">
        <v>7929.7</v>
      </c>
      <c r="H147" s="75">
        <v>2946.6</v>
      </c>
      <c r="I147" s="74">
        <v>623.8</v>
      </c>
      <c r="J147" s="75"/>
      <c r="K147" s="73">
        <v>230.3</v>
      </c>
      <c r="L147" s="74"/>
      <c r="M147" s="75"/>
      <c r="N147" s="73"/>
      <c r="O147" s="74"/>
      <c r="P147" s="75"/>
      <c r="Q147" s="73"/>
      <c r="R147" s="74">
        <v>2152.9</v>
      </c>
      <c r="S147" s="75"/>
      <c r="T147" s="74">
        <f>SUM(F147:S147)</f>
        <v>15676.199999999999</v>
      </c>
      <c r="U147" s="1"/>
    </row>
    <row r="148" spans="1:21" ht="23.25">
      <c r="A148" s="1"/>
      <c r="B148" s="43"/>
      <c r="C148" s="44"/>
      <c r="D148" s="44" t="s">
        <v>39</v>
      </c>
      <c r="E148" s="44"/>
      <c r="F148" s="73">
        <v>25391.7</v>
      </c>
      <c r="G148" s="74">
        <v>2515.6</v>
      </c>
      <c r="H148" s="75">
        <v>4037.8</v>
      </c>
      <c r="I148" s="74">
        <v>114</v>
      </c>
      <c r="J148" s="75"/>
      <c r="K148" s="73">
        <v>6238.6</v>
      </c>
      <c r="L148" s="74">
        <v>2044</v>
      </c>
      <c r="M148" s="75"/>
      <c r="N148" s="73"/>
      <c r="O148" s="74"/>
      <c r="P148" s="75">
        <v>489.9</v>
      </c>
      <c r="Q148" s="73"/>
      <c r="R148" s="74">
        <v>3926.3</v>
      </c>
      <c r="S148" s="75"/>
      <c r="T148" s="74">
        <f>SUM(F148:S148)</f>
        <v>44757.9</v>
      </c>
      <c r="U148" s="49"/>
    </row>
    <row r="149" spans="1:21" ht="23.25">
      <c r="A149" s="1"/>
      <c r="B149" s="43"/>
      <c r="C149" s="44"/>
      <c r="D149" s="44"/>
      <c r="E149" s="44"/>
      <c r="F149" s="73"/>
      <c r="G149" s="74"/>
      <c r="H149" s="75"/>
      <c r="I149" s="74"/>
      <c r="J149" s="75"/>
      <c r="K149" s="73"/>
      <c r="L149" s="74"/>
      <c r="M149" s="75"/>
      <c r="N149" s="73"/>
      <c r="O149" s="74"/>
      <c r="P149" s="75"/>
      <c r="Q149" s="73"/>
      <c r="R149" s="74"/>
      <c r="S149" s="75"/>
      <c r="T149" s="74"/>
      <c r="U149" s="1"/>
    </row>
    <row r="150" spans="1:21" ht="23.25">
      <c r="A150" s="1"/>
      <c r="B150" s="43"/>
      <c r="C150" s="44" t="s">
        <v>67</v>
      </c>
      <c r="D150" s="44"/>
      <c r="E150" s="44"/>
      <c r="F150" s="73"/>
      <c r="G150" s="74"/>
      <c r="H150" s="75"/>
      <c r="I150" s="74"/>
      <c r="J150" s="75"/>
      <c r="K150" s="73"/>
      <c r="L150" s="74"/>
      <c r="M150" s="75"/>
      <c r="N150" s="73"/>
      <c r="O150" s="74"/>
      <c r="P150" s="75"/>
      <c r="Q150" s="73"/>
      <c r="R150" s="74"/>
      <c r="S150" s="75"/>
      <c r="T150" s="74"/>
      <c r="U150" s="1"/>
    </row>
    <row r="151" spans="1:21" ht="23.25">
      <c r="A151" s="1"/>
      <c r="B151" s="43"/>
      <c r="C151" s="76" t="s">
        <v>68</v>
      </c>
      <c r="D151" s="44"/>
      <c r="E151" s="44"/>
      <c r="F151" s="73">
        <f>SUM(F153:F154)</f>
        <v>125664.5</v>
      </c>
      <c r="G151" s="73">
        <f aca="true" t="shared" si="21" ref="G151:S151">SUM(G153:G154)</f>
        <v>15412.8</v>
      </c>
      <c r="H151" s="73">
        <f t="shared" si="21"/>
        <v>18654.5</v>
      </c>
      <c r="I151" s="73">
        <f t="shared" si="21"/>
        <v>4203.8</v>
      </c>
      <c r="J151" s="73">
        <f t="shared" si="21"/>
        <v>0</v>
      </c>
      <c r="K151" s="73">
        <f t="shared" si="21"/>
        <v>5080.8</v>
      </c>
      <c r="L151" s="73">
        <f t="shared" si="21"/>
        <v>8179.8</v>
      </c>
      <c r="M151" s="73">
        <f t="shared" si="21"/>
        <v>0</v>
      </c>
      <c r="N151" s="73">
        <f t="shared" si="21"/>
        <v>0</v>
      </c>
      <c r="O151" s="73">
        <f t="shared" si="21"/>
        <v>0</v>
      </c>
      <c r="P151" s="73">
        <f t="shared" si="21"/>
        <v>0</v>
      </c>
      <c r="Q151" s="73">
        <f t="shared" si="21"/>
        <v>0</v>
      </c>
      <c r="R151" s="73">
        <f t="shared" si="21"/>
        <v>33327.7</v>
      </c>
      <c r="S151" s="73">
        <f t="shared" si="21"/>
        <v>3329.6</v>
      </c>
      <c r="T151" s="74">
        <f>SUM(F151:S151)</f>
        <v>213853.49999999997</v>
      </c>
      <c r="U151" s="1"/>
    </row>
    <row r="152" spans="1:21" ht="23.25">
      <c r="A152" s="1"/>
      <c r="B152" s="43"/>
      <c r="C152" s="44"/>
      <c r="D152" s="44"/>
      <c r="E152" s="44"/>
      <c r="F152" s="73"/>
      <c r="G152" s="74"/>
      <c r="H152" s="75"/>
      <c r="I152" s="74"/>
      <c r="J152" s="75"/>
      <c r="K152" s="73"/>
      <c r="L152" s="74"/>
      <c r="M152" s="75"/>
      <c r="N152" s="73"/>
      <c r="O152" s="74"/>
      <c r="P152" s="75"/>
      <c r="Q152" s="73"/>
      <c r="R152" s="74"/>
      <c r="S152" s="75"/>
      <c r="T152" s="74"/>
      <c r="U152" s="1"/>
    </row>
    <row r="153" spans="1:21" ht="23.25">
      <c r="A153" s="1"/>
      <c r="B153" s="43"/>
      <c r="C153" s="70"/>
      <c r="D153" s="44" t="s">
        <v>38</v>
      </c>
      <c r="E153" s="44"/>
      <c r="F153" s="73">
        <v>299.9</v>
      </c>
      <c r="G153" s="74">
        <v>918.8</v>
      </c>
      <c r="H153" s="75">
        <v>196.5</v>
      </c>
      <c r="I153" s="74">
        <v>2967</v>
      </c>
      <c r="J153" s="75"/>
      <c r="K153" s="73">
        <v>354.3</v>
      </c>
      <c r="L153" s="74">
        <v>982.5</v>
      </c>
      <c r="M153" s="75"/>
      <c r="N153" s="73"/>
      <c r="O153" s="74"/>
      <c r="P153" s="75"/>
      <c r="Q153" s="73"/>
      <c r="R153" s="74">
        <v>15837.7</v>
      </c>
      <c r="S153" s="75"/>
      <c r="T153" s="74">
        <f>SUM(F153:S153)</f>
        <v>21556.7</v>
      </c>
      <c r="U153" s="1"/>
    </row>
    <row r="154" spans="1:21" ht="23.25">
      <c r="A154" s="1"/>
      <c r="B154" s="43"/>
      <c r="C154" s="44"/>
      <c r="D154" s="44" t="s">
        <v>39</v>
      </c>
      <c r="E154" s="44"/>
      <c r="F154" s="73">
        <v>125364.6</v>
      </c>
      <c r="G154" s="74">
        <v>14494</v>
      </c>
      <c r="H154" s="75">
        <v>18458</v>
      </c>
      <c r="I154" s="74">
        <v>1236.8</v>
      </c>
      <c r="J154" s="75"/>
      <c r="K154" s="73">
        <v>4726.5</v>
      </c>
      <c r="L154" s="74">
        <v>7197.3</v>
      </c>
      <c r="M154" s="75"/>
      <c r="N154" s="73"/>
      <c r="O154" s="74"/>
      <c r="P154" s="75"/>
      <c r="Q154" s="73"/>
      <c r="R154" s="74">
        <v>17490</v>
      </c>
      <c r="S154" s="75">
        <v>3329.6</v>
      </c>
      <c r="T154" s="74">
        <f>SUM(F154:S154)</f>
        <v>192296.8</v>
      </c>
      <c r="U154" s="1"/>
    </row>
    <row r="155" spans="1:21" ht="23.25">
      <c r="A155" s="1"/>
      <c r="B155" s="43"/>
      <c r="C155" s="44"/>
      <c r="D155" s="44"/>
      <c r="E155" s="44"/>
      <c r="F155" s="73"/>
      <c r="G155" s="74"/>
      <c r="H155" s="75"/>
      <c r="I155" s="74"/>
      <c r="J155" s="75"/>
      <c r="K155" s="73"/>
      <c r="L155" s="74"/>
      <c r="M155" s="75"/>
      <c r="N155" s="73"/>
      <c r="O155" s="74"/>
      <c r="P155" s="75"/>
      <c r="Q155" s="73"/>
      <c r="R155" s="74"/>
      <c r="S155" s="75"/>
      <c r="T155" s="74"/>
      <c r="U155" s="1"/>
    </row>
    <row r="156" spans="1:21" ht="23.25">
      <c r="A156" s="1"/>
      <c r="B156" s="43"/>
      <c r="C156" s="44" t="s">
        <v>69</v>
      </c>
      <c r="D156" s="44"/>
      <c r="E156" s="44"/>
      <c r="F156" s="73"/>
      <c r="G156" s="74"/>
      <c r="H156" s="75"/>
      <c r="I156" s="74"/>
      <c r="J156" s="75"/>
      <c r="K156" s="73"/>
      <c r="L156" s="74"/>
      <c r="M156" s="75"/>
      <c r="N156" s="73"/>
      <c r="O156" s="74"/>
      <c r="P156" s="75"/>
      <c r="Q156" s="73"/>
      <c r="R156" s="74"/>
      <c r="S156" s="75"/>
      <c r="T156" s="74"/>
      <c r="U156" s="1"/>
    </row>
    <row r="157" spans="1:21" ht="23.25">
      <c r="A157" s="1"/>
      <c r="B157" s="43"/>
      <c r="C157" s="44" t="s">
        <v>70</v>
      </c>
      <c r="D157" s="44"/>
      <c r="E157" s="44"/>
      <c r="F157" s="73">
        <f>SUM(F159:F160)</f>
        <v>64759</v>
      </c>
      <c r="G157" s="73">
        <f aca="true" t="shared" si="22" ref="G157:S157">SUM(G159:G160)</f>
        <v>7282.8</v>
      </c>
      <c r="H157" s="73">
        <f t="shared" si="22"/>
        <v>10892.9</v>
      </c>
      <c r="I157" s="73">
        <f t="shared" si="22"/>
        <v>1304.8000000000002</v>
      </c>
      <c r="J157" s="73">
        <f t="shared" si="22"/>
        <v>0</v>
      </c>
      <c r="K157" s="73">
        <f t="shared" si="22"/>
        <v>5425.799999999999</v>
      </c>
      <c r="L157" s="73">
        <f t="shared" si="22"/>
        <v>6072</v>
      </c>
      <c r="M157" s="73">
        <f t="shared" si="22"/>
        <v>0</v>
      </c>
      <c r="N157" s="73">
        <f t="shared" si="22"/>
        <v>0</v>
      </c>
      <c r="O157" s="73">
        <f t="shared" si="22"/>
        <v>0</v>
      </c>
      <c r="P157" s="73">
        <f t="shared" si="22"/>
        <v>0</v>
      </c>
      <c r="Q157" s="73">
        <f t="shared" si="22"/>
        <v>0</v>
      </c>
      <c r="R157" s="73">
        <f t="shared" si="22"/>
        <v>9351.4</v>
      </c>
      <c r="S157" s="73">
        <f t="shared" si="22"/>
        <v>148.3</v>
      </c>
      <c r="T157" s="74">
        <f>SUM(F157:S157)</f>
        <v>105237</v>
      </c>
      <c r="U157" s="1"/>
    </row>
    <row r="158" spans="1:21" ht="23.25">
      <c r="A158" s="1"/>
      <c r="B158" s="43"/>
      <c r="C158" s="44"/>
      <c r="D158" s="44"/>
      <c r="E158" s="44"/>
      <c r="F158" s="73"/>
      <c r="G158" s="74"/>
      <c r="H158" s="75"/>
      <c r="I158" s="74"/>
      <c r="J158" s="75"/>
      <c r="K158" s="73"/>
      <c r="L158" s="74"/>
      <c r="M158" s="75"/>
      <c r="N158" s="73"/>
      <c r="O158" s="74"/>
      <c r="P158" s="75"/>
      <c r="Q158" s="73"/>
      <c r="R158" s="74"/>
      <c r="S158" s="75"/>
      <c r="T158" s="74"/>
      <c r="U158" s="1"/>
    </row>
    <row r="159" spans="1:21" ht="23.25">
      <c r="A159" s="1"/>
      <c r="B159" s="43"/>
      <c r="C159" s="44"/>
      <c r="D159" s="44" t="s">
        <v>38</v>
      </c>
      <c r="E159" s="44"/>
      <c r="F159" s="73">
        <v>709.6</v>
      </c>
      <c r="G159" s="74">
        <v>256.2</v>
      </c>
      <c r="H159" s="75">
        <v>698.1</v>
      </c>
      <c r="I159" s="74">
        <v>98.4</v>
      </c>
      <c r="J159" s="75"/>
      <c r="K159" s="73">
        <v>188.4</v>
      </c>
      <c r="L159" s="74"/>
      <c r="M159" s="75"/>
      <c r="N159" s="73"/>
      <c r="O159" s="74"/>
      <c r="P159" s="75"/>
      <c r="Q159" s="73"/>
      <c r="R159" s="74">
        <v>1042</v>
      </c>
      <c r="S159" s="75"/>
      <c r="T159" s="74">
        <f>SUM(F159:S159)</f>
        <v>2992.7000000000003</v>
      </c>
      <c r="U159" s="1"/>
    </row>
    <row r="160" spans="1:21" ht="23.25">
      <c r="A160" s="1"/>
      <c r="B160" s="43"/>
      <c r="C160" s="44"/>
      <c r="D160" s="44" t="s">
        <v>39</v>
      </c>
      <c r="E160" s="44"/>
      <c r="F160" s="73">
        <v>64049.4</v>
      </c>
      <c r="G160" s="74">
        <v>7026.6</v>
      </c>
      <c r="H160" s="75">
        <v>10194.8</v>
      </c>
      <c r="I160" s="74">
        <v>1206.4</v>
      </c>
      <c r="J160" s="75"/>
      <c r="K160" s="73">
        <v>5237.4</v>
      </c>
      <c r="L160" s="74">
        <v>6072</v>
      </c>
      <c r="M160" s="75"/>
      <c r="N160" s="73"/>
      <c r="O160" s="74"/>
      <c r="P160" s="75"/>
      <c r="Q160" s="73"/>
      <c r="R160" s="74">
        <v>8309.4</v>
      </c>
      <c r="S160" s="75">
        <v>148.3</v>
      </c>
      <c r="T160" s="74">
        <f>SUM(F160:S160)</f>
        <v>102244.29999999999</v>
      </c>
      <c r="U160" s="1"/>
    </row>
    <row r="161" spans="1:21" ht="23.25">
      <c r="A161" s="1"/>
      <c r="B161" s="43"/>
      <c r="C161" s="44"/>
      <c r="D161" s="44"/>
      <c r="E161" s="44"/>
      <c r="F161" s="73"/>
      <c r="G161" s="74"/>
      <c r="H161" s="75"/>
      <c r="I161" s="74"/>
      <c r="J161" s="75"/>
      <c r="K161" s="73"/>
      <c r="L161" s="74"/>
      <c r="M161" s="75"/>
      <c r="N161" s="73"/>
      <c r="O161" s="74"/>
      <c r="P161" s="75"/>
      <c r="Q161" s="73"/>
      <c r="R161" s="74"/>
      <c r="S161" s="75"/>
      <c r="T161" s="74"/>
      <c r="U161" s="1"/>
    </row>
    <row r="162" spans="1:21" ht="23.25">
      <c r="A162" s="1"/>
      <c r="B162" s="43"/>
      <c r="C162" s="44" t="s">
        <v>71</v>
      </c>
      <c r="D162" s="44"/>
      <c r="E162" s="44"/>
      <c r="F162" s="73">
        <f aca="true" t="shared" si="23" ref="F162:S162">SUM(F164:F165)</f>
        <v>101190.2</v>
      </c>
      <c r="G162" s="73">
        <f t="shared" si="23"/>
        <v>10328.5</v>
      </c>
      <c r="H162" s="73">
        <f t="shared" si="23"/>
        <v>23766.399999999998</v>
      </c>
      <c r="I162" s="73">
        <f t="shared" si="23"/>
        <v>2668</v>
      </c>
      <c r="J162" s="73">
        <f t="shared" si="23"/>
        <v>0</v>
      </c>
      <c r="K162" s="73">
        <f t="shared" si="23"/>
        <v>8536</v>
      </c>
      <c r="L162" s="73">
        <f t="shared" si="23"/>
        <v>5769.9</v>
      </c>
      <c r="M162" s="73">
        <f t="shared" si="23"/>
        <v>0</v>
      </c>
      <c r="N162" s="73">
        <f t="shared" si="23"/>
        <v>4017.7</v>
      </c>
      <c r="O162" s="73">
        <f t="shared" si="23"/>
        <v>0</v>
      </c>
      <c r="P162" s="73">
        <f t="shared" si="23"/>
        <v>0</v>
      </c>
      <c r="Q162" s="73">
        <f t="shared" si="23"/>
        <v>0</v>
      </c>
      <c r="R162" s="73">
        <f t="shared" si="23"/>
        <v>4964.8</v>
      </c>
      <c r="S162" s="73">
        <f t="shared" si="23"/>
        <v>10.2</v>
      </c>
      <c r="T162" s="74">
        <f>SUM(T164:T165)</f>
        <v>161251.7</v>
      </c>
      <c r="U162" s="1"/>
    </row>
    <row r="163" spans="1:21" ht="23.25">
      <c r="A163" s="1"/>
      <c r="B163" s="43"/>
      <c r="C163" s="71"/>
      <c r="D163" s="44"/>
      <c r="E163" s="44"/>
      <c r="F163" s="73"/>
      <c r="G163" s="74"/>
      <c r="H163" s="75"/>
      <c r="I163" s="74"/>
      <c r="J163" s="75"/>
      <c r="K163" s="73"/>
      <c r="L163" s="74"/>
      <c r="M163" s="75"/>
      <c r="N163" s="73"/>
      <c r="O163" s="74"/>
      <c r="P163" s="75"/>
      <c r="Q163" s="73"/>
      <c r="R163" s="74"/>
      <c r="S163" s="75"/>
      <c r="T163" s="74">
        <f>SUM(F163:S163)</f>
        <v>0</v>
      </c>
      <c r="U163" s="1"/>
    </row>
    <row r="164" spans="1:21" ht="23.25">
      <c r="A164" s="1"/>
      <c r="B164" s="43"/>
      <c r="C164" s="70"/>
      <c r="D164" s="44" t="s">
        <v>38</v>
      </c>
      <c r="E164" s="44"/>
      <c r="F164" s="73">
        <v>2285.3</v>
      </c>
      <c r="G164" s="74">
        <v>1487.9</v>
      </c>
      <c r="H164" s="75">
        <v>2535.8</v>
      </c>
      <c r="I164" s="74">
        <v>508.9</v>
      </c>
      <c r="J164" s="75"/>
      <c r="K164" s="73">
        <v>951</v>
      </c>
      <c r="L164" s="74"/>
      <c r="M164" s="75"/>
      <c r="N164" s="73">
        <v>4017.7</v>
      </c>
      <c r="O164" s="74"/>
      <c r="P164" s="75"/>
      <c r="Q164" s="73"/>
      <c r="R164" s="74">
        <v>186.8</v>
      </c>
      <c r="S164" s="75"/>
      <c r="T164" s="74">
        <f>SUM(F164:S164)</f>
        <v>11973.399999999998</v>
      </c>
      <c r="U164" s="1"/>
    </row>
    <row r="165" spans="1:21" ht="23.25">
      <c r="A165" s="1"/>
      <c r="B165" s="43"/>
      <c r="C165" s="44"/>
      <c r="D165" s="44" t="s">
        <v>39</v>
      </c>
      <c r="E165" s="44"/>
      <c r="F165" s="73">
        <v>98904.9</v>
      </c>
      <c r="G165" s="74">
        <v>8840.6</v>
      </c>
      <c r="H165" s="75">
        <v>21230.6</v>
      </c>
      <c r="I165" s="74">
        <v>2159.1</v>
      </c>
      <c r="J165" s="75"/>
      <c r="K165" s="73">
        <v>7585</v>
      </c>
      <c r="L165" s="74">
        <v>5769.9</v>
      </c>
      <c r="M165" s="75"/>
      <c r="N165" s="73"/>
      <c r="O165" s="74"/>
      <c r="P165" s="75"/>
      <c r="Q165" s="73"/>
      <c r="R165" s="74">
        <v>4778</v>
      </c>
      <c r="S165" s="75">
        <v>10.2</v>
      </c>
      <c r="T165" s="74">
        <f>SUM(F165:S165)</f>
        <v>149278.30000000002</v>
      </c>
      <c r="U165" s="1"/>
    </row>
    <row r="166" spans="1:21" ht="23.25">
      <c r="A166" s="1"/>
      <c r="B166" s="43"/>
      <c r="C166" s="44"/>
      <c r="D166" s="44"/>
      <c r="E166" s="44"/>
      <c r="F166" s="73"/>
      <c r="G166" s="74"/>
      <c r="H166" s="75"/>
      <c r="I166" s="74"/>
      <c r="J166" s="75"/>
      <c r="K166" s="73"/>
      <c r="L166" s="74"/>
      <c r="M166" s="75"/>
      <c r="N166" s="73"/>
      <c r="O166" s="74"/>
      <c r="P166" s="75"/>
      <c r="Q166" s="73"/>
      <c r="R166" s="74"/>
      <c r="S166" s="75"/>
      <c r="T166" s="74"/>
      <c r="U166" s="1"/>
    </row>
    <row r="167" spans="1:21" ht="23.25">
      <c r="A167" s="1"/>
      <c r="B167" s="43"/>
      <c r="C167" s="44" t="s">
        <v>72</v>
      </c>
      <c r="D167" s="44"/>
      <c r="E167" s="44"/>
      <c r="F167" s="73">
        <f>SUM(F169:F170)</f>
        <v>53010.799999999996</v>
      </c>
      <c r="G167" s="73">
        <f aca="true" t="shared" si="24" ref="G167:S167">SUM(G169:G170)</f>
        <v>3019.9</v>
      </c>
      <c r="H167" s="73">
        <f t="shared" si="24"/>
        <v>8774.5</v>
      </c>
      <c r="I167" s="73">
        <f t="shared" si="24"/>
        <v>1503</v>
      </c>
      <c r="J167" s="73">
        <f t="shared" si="24"/>
        <v>0</v>
      </c>
      <c r="K167" s="73">
        <f t="shared" si="24"/>
        <v>7607.299999999999</v>
      </c>
      <c r="L167" s="73">
        <f t="shared" si="24"/>
        <v>5782.700000000001</v>
      </c>
      <c r="M167" s="73">
        <f t="shared" si="24"/>
        <v>0</v>
      </c>
      <c r="N167" s="73">
        <f t="shared" si="24"/>
        <v>0</v>
      </c>
      <c r="O167" s="73">
        <f t="shared" si="24"/>
        <v>0</v>
      </c>
      <c r="P167" s="73">
        <f t="shared" si="24"/>
        <v>0</v>
      </c>
      <c r="Q167" s="73">
        <f t="shared" si="24"/>
        <v>0</v>
      </c>
      <c r="R167" s="73">
        <f t="shared" si="24"/>
        <v>7085.5</v>
      </c>
      <c r="S167" s="73">
        <f t="shared" si="24"/>
        <v>190.5</v>
      </c>
      <c r="T167" s="74">
        <f>SUM(F167:S167)</f>
        <v>86974.2</v>
      </c>
      <c r="U167" s="1"/>
    </row>
    <row r="168" spans="1:21" ht="23.25">
      <c r="A168" s="1"/>
      <c r="B168" s="43"/>
      <c r="C168" s="44"/>
      <c r="D168" s="44"/>
      <c r="E168" s="44"/>
      <c r="F168" s="73"/>
      <c r="G168" s="74"/>
      <c r="H168" s="75"/>
      <c r="I168" s="74"/>
      <c r="J168" s="75"/>
      <c r="K168" s="73"/>
      <c r="L168" s="74"/>
      <c r="M168" s="75"/>
      <c r="N168" s="73"/>
      <c r="O168" s="74"/>
      <c r="P168" s="75"/>
      <c r="Q168" s="73"/>
      <c r="R168" s="74"/>
      <c r="S168" s="75"/>
      <c r="T168" s="74"/>
      <c r="U168" s="1"/>
    </row>
    <row r="169" spans="1:21" ht="23.25">
      <c r="A169" s="1"/>
      <c r="B169" s="43"/>
      <c r="C169" s="70"/>
      <c r="D169" s="44" t="s">
        <v>38</v>
      </c>
      <c r="E169" s="44"/>
      <c r="F169" s="73">
        <v>186.1</v>
      </c>
      <c r="G169" s="74">
        <v>115</v>
      </c>
      <c r="H169" s="75">
        <v>65.6</v>
      </c>
      <c r="I169" s="74">
        <v>919.2</v>
      </c>
      <c r="J169" s="75"/>
      <c r="K169" s="73">
        <v>714.4</v>
      </c>
      <c r="L169" s="74">
        <v>1890.9</v>
      </c>
      <c r="M169" s="75"/>
      <c r="N169" s="73"/>
      <c r="O169" s="74"/>
      <c r="P169" s="75"/>
      <c r="Q169" s="73"/>
      <c r="R169" s="74">
        <v>1680.6</v>
      </c>
      <c r="S169" s="75"/>
      <c r="T169" s="74">
        <f>SUM(F169:S169)</f>
        <v>5571.8</v>
      </c>
      <c r="U169" s="1"/>
    </row>
    <row r="170" spans="1:21" ht="23.25">
      <c r="A170" s="1"/>
      <c r="B170" s="43"/>
      <c r="C170" s="70"/>
      <c r="D170" s="44" t="s">
        <v>39</v>
      </c>
      <c r="E170" s="44"/>
      <c r="F170" s="73">
        <v>52824.7</v>
      </c>
      <c r="G170" s="74">
        <v>2904.9</v>
      </c>
      <c r="H170" s="75">
        <v>8708.9</v>
      </c>
      <c r="I170" s="74">
        <v>583.8</v>
      </c>
      <c r="J170" s="75"/>
      <c r="K170" s="73">
        <v>6892.9</v>
      </c>
      <c r="L170" s="74">
        <v>3891.8</v>
      </c>
      <c r="M170" s="75"/>
      <c r="N170" s="73"/>
      <c r="O170" s="74"/>
      <c r="P170" s="75"/>
      <c r="Q170" s="73"/>
      <c r="R170" s="74">
        <v>5404.9</v>
      </c>
      <c r="S170" s="75">
        <v>190.5</v>
      </c>
      <c r="T170" s="74">
        <f>SUM(F170:S170)</f>
        <v>81402.4</v>
      </c>
      <c r="U170" s="1"/>
    </row>
    <row r="171" spans="1:21" ht="23.25">
      <c r="A171" s="1"/>
      <c r="B171" s="43"/>
      <c r="C171" s="44"/>
      <c r="D171" s="44"/>
      <c r="E171" s="44"/>
      <c r="F171" s="73"/>
      <c r="G171" s="74"/>
      <c r="H171" s="75"/>
      <c r="I171" s="74"/>
      <c r="J171" s="75"/>
      <c r="K171" s="73"/>
      <c r="L171" s="74"/>
      <c r="M171" s="75"/>
      <c r="N171" s="73"/>
      <c r="O171" s="74"/>
      <c r="P171" s="75"/>
      <c r="Q171" s="73"/>
      <c r="R171" s="74"/>
      <c r="S171" s="75"/>
      <c r="T171" s="74"/>
      <c r="U171" s="1"/>
    </row>
    <row r="172" spans="1:21" ht="23.25">
      <c r="A172" s="1"/>
      <c r="B172" s="43"/>
      <c r="C172" s="44" t="s">
        <v>132</v>
      </c>
      <c r="D172" s="44"/>
      <c r="E172" s="44"/>
      <c r="F172" s="73"/>
      <c r="G172" s="74"/>
      <c r="H172" s="75"/>
      <c r="I172" s="74"/>
      <c r="J172" s="75"/>
      <c r="K172" s="73"/>
      <c r="L172" s="74"/>
      <c r="M172" s="75"/>
      <c r="N172" s="73"/>
      <c r="O172" s="74"/>
      <c r="P172" s="75"/>
      <c r="Q172" s="73"/>
      <c r="R172" s="74"/>
      <c r="S172" s="75"/>
      <c r="T172" s="74"/>
      <c r="U172" s="1"/>
    </row>
    <row r="173" spans="1:21" ht="23.25">
      <c r="A173" s="1"/>
      <c r="B173" s="43"/>
      <c r="C173" s="76" t="s">
        <v>73</v>
      </c>
      <c r="D173" s="44"/>
      <c r="E173" s="44"/>
      <c r="F173" s="73">
        <f aca="true" t="shared" si="25" ref="F173:S173">SUM(F175:F176)</f>
        <v>51908.299999999996</v>
      </c>
      <c r="G173" s="73">
        <f t="shared" si="25"/>
        <v>9371.8</v>
      </c>
      <c r="H173" s="73">
        <f t="shared" si="25"/>
        <v>12082</v>
      </c>
      <c r="I173" s="73">
        <f t="shared" si="25"/>
        <v>520</v>
      </c>
      <c r="J173" s="73">
        <f t="shared" si="25"/>
        <v>0</v>
      </c>
      <c r="K173" s="73">
        <f t="shared" si="25"/>
        <v>10228.3</v>
      </c>
      <c r="L173" s="73">
        <f t="shared" si="25"/>
        <v>645.4</v>
      </c>
      <c r="M173" s="73">
        <f t="shared" si="25"/>
        <v>0</v>
      </c>
      <c r="N173" s="73">
        <f t="shared" si="25"/>
        <v>0</v>
      </c>
      <c r="O173" s="73">
        <f t="shared" si="25"/>
        <v>0</v>
      </c>
      <c r="P173" s="73">
        <f t="shared" si="25"/>
        <v>0</v>
      </c>
      <c r="Q173" s="73">
        <f t="shared" si="25"/>
        <v>0</v>
      </c>
      <c r="R173" s="73">
        <f t="shared" si="25"/>
        <v>11207.9</v>
      </c>
      <c r="S173" s="73">
        <f t="shared" si="25"/>
        <v>365.6</v>
      </c>
      <c r="T173" s="74">
        <f>SUM(T175:T176)</f>
        <v>96329.29999999999</v>
      </c>
      <c r="U173" s="1"/>
    </row>
    <row r="174" spans="1:21" ht="23.25">
      <c r="A174" s="1"/>
      <c r="B174" s="43"/>
      <c r="C174" s="44"/>
      <c r="D174" s="44"/>
      <c r="E174" s="44"/>
      <c r="F174" s="73"/>
      <c r="G174" s="74"/>
      <c r="H174" s="75"/>
      <c r="I174" s="74"/>
      <c r="J174" s="75"/>
      <c r="K174" s="73"/>
      <c r="L174" s="74"/>
      <c r="M174" s="75"/>
      <c r="N174" s="73"/>
      <c r="O174" s="74"/>
      <c r="P174" s="75"/>
      <c r="Q174" s="73"/>
      <c r="R174" s="74"/>
      <c r="S174" s="75"/>
      <c r="T174" s="74">
        <f>SUM(F174:S174)</f>
        <v>0</v>
      </c>
      <c r="U174" s="1"/>
    </row>
    <row r="175" spans="1:21" ht="23.25">
      <c r="A175" s="1"/>
      <c r="B175" s="43"/>
      <c r="C175" s="70"/>
      <c r="D175" s="44" t="s">
        <v>38</v>
      </c>
      <c r="E175" s="44"/>
      <c r="F175" s="73">
        <v>3891.2</v>
      </c>
      <c r="G175" s="74">
        <v>594</v>
      </c>
      <c r="H175" s="75">
        <v>827</v>
      </c>
      <c r="I175" s="74"/>
      <c r="J175" s="75"/>
      <c r="K175" s="73">
        <v>581.9</v>
      </c>
      <c r="L175" s="74">
        <v>132.9</v>
      </c>
      <c r="M175" s="75"/>
      <c r="N175" s="73"/>
      <c r="O175" s="74"/>
      <c r="P175" s="75"/>
      <c r="Q175" s="73"/>
      <c r="R175" s="74">
        <v>3267.1</v>
      </c>
      <c r="S175" s="75"/>
      <c r="T175" s="74">
        <f>SUM(F175:S175)</f>
        <v>9294.099999999999</v>
      </c>
      <c r="U175" s="1"/>
    </row>
    <row r="176" spans="1:21" ht="23.25">
      <c r="A176" s="1"/>
      <c r="B176" s="43"/>
      <c r="C176" s="44"/>
      <c r="D176" s="44" t="s">
        <v>39</v>
      </c>
      <c r="E176" s="44"/>
      <c r="F176" s="73">
        <v>48017.1</v>
      </c>
      <c r="G176" s="74">
        <v>8777.8</v>
      </c>
      <c r="H176" s="75">
        <v>11255</v>
      </c>
      <c r="I176" s="74">
        <v>520</v>
      </c>
      <c r="J176" s="75"/>
      <c r="K176" s="73">
        <v>9646.4</v>
      </c>
      <c r="L176" s="74">
        <v>512.5</v>
      </c>
      <c r="M176" s="75"/>
      <c r="N176" s="73"/>
      <c r="O176" s="74"/>
      <c r="P176" s="75"/>
      <c r="Q176" s="73"/>
      <c r="R176" s="74">
        <v>7940.8</v>
      </c>
      <c r="S176" s="75">
        <v>365.6</v>
      </c>
      <c r="T176" s="74">
        <f>SUM(F176:S176)</f>
        <v>87035.2</v>
      </c>
      <c r="U176" s="1"/>
    </row>
    <row r="177" spans="1:21" ht="23.25">
      <c r="A177" s="1"/>
      <c r="B177" s="43"/>
      <c r="C177" s="71"/>
      <c r="D177" s="44"/>
      <c r="E177" s="44"/>
      <c r="F177" s="73"/>
      <c r="G177" s="74"/>
      <c r="H177" s="75"/>
      <c r="I177" s="74"/>
      <c r="J177" s="75"/>
      <c r="K177" s="73"/>
      <c r="L177" s="74"/>
      <c r="M177" s="75"/>
      <c r="N177" s="73"/>
      <c r="O177" s="74"/>
      <c r="P177" s="75"/>
      <c r="Q177" s="73"/>
      <c r="R177" s="74"/>
      <c r="S177" s="75"/>
      <c r="T177" s="74"/>
      <c r="U177" s="1"/>
    </row>
    <row r="178" spans="1:21" ht="23.25">
      <c r="A178" s="1"/>
      <c r="B178" s="43"/>
      <c r="C178" s="71"/>
      <c r="D178" s="44"/>
      <c r="E178" s="44"/>
      <c r="F178" s="73"/>
      <c r="G178" s="74"/>
      <c r="H178" s="75"/>
      <c r="I178" s="74"/>
      <c r="J178" s="75"/>
      <c r="K178" s="73"/>
      <c r="L178" s="74"/>
      <c r="M178" s="75"/>
      <c r="N178" s="73"/>
      <c r="O178" s="74"/>
      <c r="P178" s="75"/>
      <c r="Q178" s="73"/>
      <c r="R178" s="74"/>
      <c r="S178" s="75"/>
      <c r="T178" s="74"/>
      <c r="U178" s="1"/>
    </row>
    <row r="179" spans="1:21" ht="23.25">
      <c r="A179" s="1"/>
      <c r="B179" s="43"/>
      <c r="C179" s="70"/>
      <c r="D179" s="44"/>
      <c r="E179" s="44"/>
      <c r="F179" s="73"/>
      <c r="G179" s="74"/>
      <c r="H179" s="75"/>
      <c r="I179" s="74"/>
      <c r="J179" s="75"/>
      <c r="K179" s="73"/>
      <c r="L179" s="74"/>
      <c r="M179" s="75"/>
      <c r="N179" s="73"/>
      <c r="O179" s="74"/>
      <c r="P179" s="75"/>
      <c r="Q179" s="73"/>
      <c r="R179" s="74"/>
      <c r="S179" s="75"/>
      <c r="T179" s="74"/>
      <c r="U179" s="1"/>
    </row>
    <row r="180" spans="1:21" ht="23.25">
      <c r="A180" s="1"/>
      <c r="B180" s="51"/>
      <c r="C180" s="52"/>
      <c r="D180" s="52"/>
      <c r="E180" s="52"/>
      <c r="F180" s="53"/>
      <c r="G180" s="54"/>
      <c r="H180" s="55"/>
      <c r="I180" s="54"/>
      <c r="J180" s="55"/>
      <c r="K180" s="53"/>
      <c r="L180" s="54"/>
      <c r="M180" s="55"/>
      <c r="N180" s="53"/>
      <c r="O180" s="54"/>
      <c r="P180" s="55"/>
      <c r="Q180" s="53"/>
      <c r="R180" s="54"/>
      <c r="S180" s="55"/>
      <c r="T180" s="54"/>
      <c r="U180" s="1"/>
    </row>
    <row r="181" spans="1:21" ht="23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</row>
    <row r="182" spans="1:21" ht="23.25">
      <c r="A182" s="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57" t="s">
        <v>115</v>
      </c>
      <c r="U182" s="1"/>
    </row>
    <row r="183" spans="1:21" ht="23.25">
      <c r="A183" s="1"/>
      <c r="B183" s="6"/>
      <c r="C183" s="7"/>
      <c r="D183" s="7"/>
      <c r="E183" s="7"/>
      <c r="F183" s="8" t="s">
        <v>5</v>
      </c>
      <c r="G183" s="9"/>
      <c r="H183" s="9"/>
      <c r="I183" s="9"/>
      <c r="J183" s="9"/>
      <c r="K183" s="8" t="s">
        <v>6</v>
      </c>
      <c r="L183" s="9"/>
      <c r="M183" s="9"/>
      <c r="N183" s="8" t="s">
        <v>7</v>
      </c>
      <c r="O183" s="10"/>
      <c r="P183" s="9" t="s">
        <v>8</v>
      </c>
      <c r="Q183" s="9"/>
      <c r="R183" s="11"/>
      <c r="S183" s="12"/>
      <c r="T183" s="13"/>
      <c r="U183" s="1"/>
    </row>
    <row r="184" spans="1:21" ht="23.25">
      <c r="A184" s="1"/>
      <c r="B184" s="14"/>
      <c r="C184" s="1"/>
      <c r="D184" s="1"/>
      <c r="E184" s="1"/>
      <c r="F184" s="15"/>
      <c r="G184" s="11"/>
      <c r="H184" s="16"/>
      <c r="I184" s="17"/>
      <c r="J184" s="12" t="s">
        <v>9</v>
      </c>
      <c r="K184" s="18" t="s">
        <v>10</v>
      </c>
      <c r="L184" s="13"/>
      <c r="M184" s="16"/>
      <c r="N184" s="19"/>
      <c r="O184" s="11"/>
      <c r="P184" s="12"/>
      <c r="Q184" s="19"/>
      <c r="R184" s="20"/>
      <c r="S184" s="21" t="s">
        <v>11</v>
      </c>
      <c r="T184" s="22" t="s">
        <v>12</v>
      </c>
      <c r="U184" s="1"/>
    </row>
    <row r="185" spans="1:21" ht="23.25">
      <c r="A185" s="1"/>
      <c r="B185" s="14"/>
      <c r="C185" s="1"/>
      <c r="D185" s="2" t="s">
        <v>13</v>
      </c>
      <c r="E185" s="1"/>
      <c r="F185" s="23" t="s">
        <v>14</v>
      </c>
      <c r="G185" s="22" t="s">
        <v>15</v>
      </c>
      <c r="H185" s="24" t="s">
        <v>14</v>
      </c>
      <c r="I185" s="25" t="s">
        <v>16</v>
      </c>
      <c r="J185" s="26" t="s">
        <v>17</v>
      </c>
      <c r="K185" s="27" t="s">
        <v>18</v>
      </c>
      <c r="L185" s="28" t="s">
        <v>19</v>
      </c>
      <c r="M185" s="3" t="s">
        <v>16</v>
      </c>
      <c r="N185" s="29" t="s">
        <v>20</v>
      </c>
      <c r="O185" s="22" t="s">
        <v>16</v>
      </c>
      <c r="P185" s="3" t="s">
        <v>21</v>
      </c>
      <c r="Q185" s="27" t="s">
        <v>22</v>
      </c>
      <c r="R185" s="22" t="s">
        <v>23</v>
      </c>
      <c r="S185" s="3" t="s">
        <v>24</v>
      </c>
      <c r="T185" s="22"/>
      <c r="U185" s="1"/>
    </row>
    <row r="186" spans="1:21" ht="23.25">
      <c r="A186" s="1"/>
      <c r="B186" s="30"/>
      <c r="C186" s="31"/>
      <c r="D186" s="31"/>
      <c r="E186" s="31"/>
      <c r="F186" s="32" t="s">
        <v>25</v>
      </c>
      <c r="G186" s="33" t="s">
        <v>26</v>
      </c>
      <c r="H186" s="34" t="s">
        <v>27</v>
      </c>
      <c r="I186" s="35" t="s">
        <v>22</v>
      </c>
      <c r="J186" s="36" t="s">
        <v>28</v>
      </c>
      <c r="K186" s="37" t="s">
        <v>29</v>
      </c>
      <c r="L186" s="33" t="s">
        <v>30</v>
      </c>
      <c r="M186" s="34" t="s">
        <v>22</v>
      </c>
      <c r="N186" s="38" t="s">
        <v>31</v>
      </c>
      <c r="O186" s="39" t="s">
        <v>22</v>
      </c>
      <c r="P186" s="40" t="s">
        <v>32</v>
      </c>
      <c r="Q186" s="38" t="s">
        <v>33</v>
      </c>
      <c r="R186" s="41" t="s">
        <v>34</v>
      </c>
      <c r="S186" s="42" t="s">
        <v>35</v>
      </c>
      <c r="T186" s="39"/>
      <c r="U186" s="1"/>
    </row>
    <row r="187" spans="1:21" ht="23.25">
      <c r="A187" s="1"/>
      <c r="B187" s="43"/>
      <c r="C187" s="44"/>
      <c r="D187" s="44"/>
      <c r="E187" s="44"/>
      <c r="F187" s="45"/>
      <c r="G187" s="46"/>
      <c r="H187" s="47"/>
      <c r="I187" s="46"/>
      <c r="J187" s="47"/>
      <c r="K187" s="45"/>
      <c r="L187" s="46"/>
      <c r="M187" s="47"/>
      <c r="N187" s="45"/>
      <c r="O187" s="46"/>
      <c r="P187" s="47"/>
      <c r="Q187" s="45"/>
      <c r="R187" s="46"/>
      <c r="S187" s="47"/>
      <c r="T187" s="46"/>
      <c r="U187" s="1"/>
    </row>
    <row r="188" spans="1:21" ht="23.25">
      <c r="A188" s="1"/>
      <c r="B188" s="43"/>
      <c r="E188" s="44"/>
      <c r="F188" s="73"/>
      <c r="G188" s="74"/>
      <c r="H188" s="75"/>
      <c r="I188" s="74"/>
      <c r="J188" s="75"/>
      <c r="K188" s="73"/>
      <c r="L188" s="74"/>
      <c r="M188" s="75"/>
      <c r="N188" s="73"/>
      <c r="O188" s="74"/>
      <c r="P188" s="75"/>
      <c r="Q188" s="73"/>
      <c r="R188" s="74"/>
      <c r="S188" s="75"/>
      <c r="T188" s="74"/>
      <c r="U188" s="1"/>
    </row>
    <row r="189" spans="1:21" ht="23.25">
      <c r="A189" s="1"/>
      <c r="B189" s="43"/>
      <c r="C189" s="44"/>
      <c r="D189" s="44"/>
      <c r="E189" s="44"/>
      <c r="F189" s="73"/>
      <c r="G189" s="74"/>
      <c r="H189" s="75"/>
      <c r="I189" s="74"/>
      <c r="J189" s="75"/>
      <c r="K189" s="73"/>
      <c r="L189" s="74"/>
      <c r="M189" s="75"/>
      <c r="N189" s="73"/>
      <c r="O189" s="74"/>
      <c r="P189" s="75"/>
      <c r="Q189" s="73"/>
      <c r="R189" s="74"/>
      <c r="S189" s="75"/>
      <c r="T189" s="74"/>
      <c r="U189" s="1"/>
    </row>
    <row r="190" spans="1:21" ht="23.25">
      <c r="A190" s="1"/>
      <c r="B190" s="43"/>
      <c r="C190" s="44" t="s">
        <v>74</v>
      </c>
      <c r="D190" s="44"/>
      <c r="E190" s="44"/>
      <c r="F190" s="73">
        <f>SUM(F192:F193)</f>
        <v>289866.4</v>
      </c>
      <c r="G190" s="73">
        <f aca="true" t="shared" si="26" ref="G190:S190">SUM(G192:G193)</f>
        <v>8133.8</v>
      </c>
      <c r="H190" s="73">
        <f t="shared" si="26"/>
        <v>58241.700000000004</v>
      </c>
      <c r="I190" s="73">
        <f t="shared" si="26"/>
        <v>2532185.1999999997</v>
      </c>
      <c r="J190" s="73">
        <f t="shared" si="26"/>
        <v>0</v>
      </c>
      <c r="K190" s="73">
        <f t="shared" si="26"/>
        <v>296307.1</v>
      </c>
      <c r="L190" s="73">
        <f t="shared" si="26"/>
        <v>1551.3</v>
      </c>
      <c r="M190" s="73">
        <f t="shared" si="26"/>
        <v>320748</v>
      </c>
      <c r="N190" s="73">
        <f t="shared" si="26"/>
        <v>0</v>
      </c>
      <c r="O190" s="73">
        <f t="shared" si="26"/>
        <v>0</v>
      </c>
      <c r="P190" s="73">
        <f t="shared" si="26"/>
        <v>11420.1</v>
      </c>
      <c r="Q190" s="73">
        <f t="shared" si="26"/>
        <v>0</v>
      </c>
      <c r="R190" s="73">
        <f t="shared" si="26"/>
        <v>530422.2000000001</v>
      </c>
      <c r="S190" s="73">
        <f t="shared" si="26"/>
        <v>12432.3</v>
      </c>
      <c r="T190" s="74">
        <f>SUM(F190:S190)</f>
        <v>4061308.0999999996</v>
      </c>
      <c r="U190" s="1"/>
    </row>
    <row r="191" spans="1:21" ht="23.25">
      <c r="A191" s="1"/>
      <c r="B191" s="43"/>
      <c r="C191" s="44"/>
      <c r="D191" s="44"/>
      <c r="E191" s="44"/>
      <c r="F191" s="73"/>
      <c r="G191" s="74"/>
      <c r="H191" s="75"/>
      <c r="I191" s="74"/>
      <c r="J191" s="75"/>
      <c r="K191" s="73"/>
      <c r="L191" s="74"/>
      <c r="M191" s="75"/>
      <c r="N191" s="73"/>
      <c r="O191" s="74"/>
      <c r="P191" s="75"/>
      <c r="Q191" s="73"/>
      <c r="R191" s="74"/>
      <c r="S191" s="75"/>
      <c r="T191" s="74"/>
      <c r="U191" s="1"/>
    </row>
    <row r="192" spans="1:21" ht="23.25">
      <c r="A192" s="1"/>
      <c r="B192" s="43"/>
      <c r="C192" s="71"/>
      <c r="D192" s="44" t="s">
        <v>38</v>
      </c>
      <c r="E192" s="44"/>
      <c r="F192" s="73">
        <v>14360</v>
      </c>
      <c r="G192" s="74"/>
      <c r="H192" s="75">
        <v>1838.9</v>
      </c>
      <c r="I192" s="74">
        <v>422.8</v>
      </c>
      <c r="J192" s="75"/>
      <c r="K192" s="73"/>
      <c r="L192" s="74"/>
      <c r="M192" s="75"/>
      <c r="N192" s="73"/>
      <c r="O192" s="74"/>
      <c r="P192" s="75">
        <v>11420.1</v>
      </c>
      <c r="Q192" s="73"/>
      <c r="R192" s="74">
        <v>61882.8</v>
      </c>
      <c r="S192" s="75"/>
      <c r="T192" s="74">
        <f>SUM(F192:S192)</f>
        <v>89924.6</v>
      </c>
      <c r="U192" s="1"/>
    </row>
    <row r="193" spans="1:21" ht="23.25">
      <c r="A193" s="1"/>
      <c r="B193" s="43"/>
      <c r="C193" s="70"/>
      <c r="D193" s="44" t="s">
        <v>39</v>
      </c>
      <c r="E193" s="44"/>
      <c r="F193" s="73">
        <v>275506.4</v>
      </c>
      <c r="G193" s="74">
        <v>8133.8</v>
      </c>
      <c r="H193" s="75">
        <v>56402.8</v>
      </c>
      <c r="I193" s="74">
        <v>2531762.4</v>
      </c>
      <c r="J193" s="75"/>
      <c r="K193" s="73">
        <v>296307.1</v>
      </c>
      <c r="L193" s="74">
        <v>1551.3</v>
      </c>
      <c r="M193" s="75">
        <v>320748</v>
      </c>
      <c r="N193" s="73"/>
      <c r="O193" s="74"/>
      <c r="P193" s="75"/>
      <c r="Q193" s="73"/>
      <c r="R193" s="74">
        <v>468539.4</v>
      </c>
      <c r="S193" s="75">
        <v>12432.3</v>
      </c>
      <c r="T193" s="74">
        <f>SUM(F193:S193)</f>
        <v>3971383.4999999995</v>
      </c>
      <c r="U193" s="1"/>
    </row>
    <row r="194" spans="1:21" ht="23.25">
      <c r="A194" s="1"/>
      <c r="B194" s="43"/>
      <c r="C194" s="44"/>
      <c r="D194" s="44"/>
      <c r="E194" s="44"/>
      <c r="F194" s="73"/>
      <c r="G194" s="74"/>
      <c r="H194" s="75"/>
      <c r="I194" s="74"/>
      <c r="J194" s="75"/>
      <c r="K194" s="73"/>
      <c r="L194" s="74"/>
      <c r="M194" s="75"/>
      <c r="N194" s="73"/>
      <c r="O194" s="74"/>
      <c r="P194" s="75"/>
      <c r="Q194" s="73"/>
      <c r="R194" s="74"/>
      <c r="S194" s="75"/>
      <c r="T194" s="74"/>
      <c r="U194" s="49"/>
    </row>
    <row r="195" spans="1:21" ht="23.25">
      <c r="A195" s="1"/>
      <c r="B195" s="43"/>
      <c r="C195" s="44" t="s">
        <v>75</v>
      </c>
      <c r="D195" s="44"/>
      <c r="E195" s="44"/>
      <c r="F195" s="73">
        <f aca="true" t="shared" si="27" ref="F195:S195">SUM(F197:F198)</f>
        <v>626396.4</v>
      </c>
      <c r="G195" s="73">
        <f t="shared" si="27"/>
        <v>18533.1</v>
      </c>
      <c r="H195" s="73">
        <f t="shared" si="27"/>
        <v>55921</v>
      </c>
      <c r="I195" s="73">
        <f t="shared" si="27"/>
        <v>0</v>
      </c>
      <c r="J195" s="73">
        <f t="shared" si="27"/>
        <v>0</v>
      </c>
      <c r="K195" s="73">
        <f t="shared" si="27"/>
        <v>7491.700000000001</v>
      </c>
      <c r="L195" s="73">
        <f t="shared" si="27"/>
        <v>11361.8</v>
      </c>
      <c r="M195" s="73">
        <f t="shared" si="27"/>
        <v>0</v>
      </c>
      <c r="N195" s="73">
        <f t="shared" si="27"/>
        <v>0</v>
      </c>
      <c r="O195" s="73">
        <f t="shared" si="27"/>
        <v>0</v>
      </c>
      <c r="P195" s="73">
        <f t="shared" si="27"/>
        <v>0</v>
      </c>
      <c r="Q195" s="73">
        <f t="shared" si="27"/>
        <v>0</v>
      </c>
      <c r="R195" s="73">
        <f t="shared" si="27"/>
        <v>0</v>
      </c>
      <c r="S195" s="73">
        <f t="shared" si="27"/>
        <v>5177.9</v>
      </c>
      <c r="T195" s="74">
        <f>SUM(T197:T198)</f>
        <v>724881.9000000001</v>
      </c>
      <c r="U195" s="1"/>
    </row>
    <row r="196" spans="1:21" ht="23.25">
      <c r="A196" s="1"/>
      <c r="B196" s="43"/>
      <c r="C196" s="44"/>
      <c r="D196" s="44"/>
      <c r="E196" s="44"/>
      <c r="F196" s="73"/>
      <c r="G196" s="74"/>
      <c r="H196" s="75"/>
      <c r="I196" s="74"/>
      <c r="J196" s="75"/>
      <c r="K196" s="73"/>
      <c r="L196" s="74"/>
      <c r="M196" s="75"/>
      <c r="N196" s="73"/>
      <c r="O196" s="74"/>
      <c r="P196" s="75"/>
      <c r="Q196" s="73"/>
      <c r="R196" s="74"/>
      <c r="S196" s="75"/>
      <c r="T196" s="74">
        <f>SUM(F196:S196)</f>
        <v>0</v>
      </c>
      <c r="U196" s="1"/>
    </row>
    <row r="197" spans="1:21" ht="23.25">
      <c r="A197" s="1"/>
      <c r="B197" s="43"/>
      <c r="C197" s="71"/>
      <c r="D197" s="44" t="s">
        <v>38</v>
      </c>
      <c r="E197" s="44"/>
      <c r="F197" s="73"/>
      <c r="G197" s="74"/>
      <c r="H197" s="75">
        <v>11172.6</v>
      </c>
      <c r="I197" s="74"/>
      <c r="J197" s="75"/>
      <c r="K197" s="73">
        <v>5808.8</v>
      </c>
      <c r="L197" s="74"/>
      <c r="M197" s="75"/>
      <c r="N197" s="73"/>
      <c r="O197" s="74"/>
      <c r="P197" s="75"/>
      <c r="Q197" s="73"/>
      <c r="R197" s="74"/>
      <c r="S197" s="75">
        <v>2051.9</v>
      </c>
      <c r="T197" s="74">
        <f>SUM(F197:S197)</f>
        <v>19033.300000000003</v>
      </c>
      <c r="U197" s="1"/>
    </row>
    <row r="198" spans="1:21" ht="23.25">
      <c r="A198" s="1"/>
      <c r="B198" s="43"/>
      <c r="C198" s="70"/>
      <c r="D198" s="44" t="s">
        <v>39</v>
      </c>
      <c r="E198" s="44"/>
      <c r="F198" s="73">
        <v>626396.4</v>
      </c>
      <c r="G198" s="74">
        <v>18533.1</v>
      </c>
      <c r="H198" s="75">
        <v>44748.4</v>
      </c>
      <c r="I198" s="74"/>
      <c r="J198" s="75"/>
      <c r="K198" s="73">
        <v>1682.9</v>
      </c>
      <c r="L198" s="74">
        <v>11361.8</v>
      </c>
      <c r="M198" s="75"/>
      <c r="N198" s="73"/>
      <c r="O198" s="74"/>
      <c r="P198" s="75"/>
      <c r="Q198" s="73"/>
      <c r="R198" s="74"/>
      <c r="S198" s="75">
        <v>3126</v>
      </c>
      <c r="T198" s="74">
        <f>SUM(F198:S198)</f>
        <v>705848.6000000001</v>
      </c>
      <c r="U198" s="1"/>
    </row>
    <row r="199" spans="1:21" ht="23.25">
      <c r="A199" s="1"/>
      <c r="B199" s="43"/>
      <c r="C199" s="44"/>
      <c r="D199" s="44"/>
      <c r="E199" s="44"/>
      <c r="F199" s="73"/>
      <c r="G199" s="74"/>
      <c r="H199" s="75"/>
      <c r="I199" s="74"/>
      <c r="J199" s="75"/>
      <c r="K199" s="73"/>
      <c r="L199" s="74"/>
      <c r="M199" s="75"/>
      <c r="N199" s="73"/>
      <c r="O199" s="74"/>
      <c r="P199" s="75"/>
      <c r="Q199" s="73"/>
      <c r="R199" s="74"/>
      <c r="S199" s="75"/>
      <c r="T199" s="74"/>
      <c r="U199" s="1"/>
    </row>
    <row r="200" spans="1:21" ht="23.25">
      <c r="A200" s="1"/>
      <c r="B200" s="43"/>
      <c r="C200" s="44" t="s">
        <v>76</v>
      </c>
      <c r="D200" s="44"/>
      <c r="E200" s="44"/>
      <c r="F200" s="73">
        <f>SUM(F202:F203)</f>
        <v>186202.2</v>
      </c>
      <c r="G200" s="73">
        <f aca="true" t="shared" si="28" ref="G200:S200">SUM(G202:G203)</f>
        <v>15801.400000000001</v>
      </c>
      <c r="H200" s="73">
        <f t="shared" si="28"/>
        <v>47709.200000000004</v>
      </c>
      <c r="I200" s="73">
        <f t="shared" si="28"/>
        <v>37879.5</v>
      </c>
      <c r="J200" s="73">
        <f t="shared" si="28"/>
        <v>0</v>
      </c>
      <c r="K200" s="73">
        <f t="shared" si="28"/>
        <v>7371.7</v>
      </c>
      <c r="L200" s="73">
        <f t="shared" si="28"/>
        <v>0</v>
      </c>
      <c r="M200" s="73">
        <f t="shared" si="28"/>
        <v>0</v>
      </c>
      <c r="N200" s="73">
        <f t="shared" si="28"/>
        <v>0</v>
      </c>
      <c r="O200" s="73">
        <f t="shared" si="28"/>
        <v>0</v>
      </c>
      <c r="P200" s="73">
        <f t="shared" si="28"/>
        <v>0</v>
      </c>
      <c r="Q200" s="73">
        <f t="shared" si="28"/>
        <v>0</v>
      </c>
      <c r="R200" s="73">
        <f t="shared" si="28"/>
        <v>14839.1</v>
      </c>
      <c r="S200" s="73">
        <f t="shared" si="28"/>
        <v>0</v>
      </c>
      <c r="T200" s="74">
        <f>SUM(F200:S200)</f>
        <v>309803.10000000003</v>
      </c>
      <c r="U200" s="1"/>
    </row>
    <row r="201" spans="1:21" ht="23.25">
      <c r="A201" s="1"/>
      <c r="B201" s="43"/>
      <c r="C201" s="44"/>
      <c r="D201" s="44"/>
      <c r="E201" s="44"/>
      <c r="F201" s="73"/>
      <c r="G201" s="74"/>
      <c r="H201" s="75"/>
      <c r="I201" s="74"/>
      <c r="J201" s="75"/>
      <c r="K201" s="73"/>
      <c r="L201" s="74"/>
      <c r="M201" s="75"/>
      <c r="N201" s="73"/>
      <c r="O201" s="74"/>
      <c r="P201" s="75"/>
      <c r="Q201" s="73"/>
      <c r="R201" s="74"/>
      <c r="S201" s="75"/>
      <c r="T201" s="74"/>
      <c r="U201" s="1"/>
    </row>
    <row r="202" spans="1:21" ht="23.25">
      <c r="A202" s="1"/>
      <c r="B202" s="43"/>
      <c r="C202" s="44"/>
      <c r="D202" s="44" t="s">
        <v>38</v>
      </c>
      <c r="E202" s="44"/>
      <c r="F202" s="73">
        <v>23027.5</v>
      </c>
      <c r="G202" s="74">
        <v>1692.2</v>
      </c>
      <c r="H202" s="75">
        <v>6231.3</v>
      </c>
      <c r="I202" s="74">
        <v>9724.7</v>
      </c>
      <c r="J202" s="75"/>
      <c r="K202" s="73">
        <v>2015.3</v>
      </c>
      <c r="L202" s="74"/>
      <c r="M202" s="75"/>
      <c r="N202" s="73"/>
      <c r="O202" s="74"/>
      <c r="P202" s="75"/>
      <c r="Q202" s="73"/>
      <c r="R202" s="74">
        <v>14839.1</v>
      </c>
      <c r="S202" s="75"/>
      <c r="T202" s="74">
        <f>SUM(F202:S202)</f>
        <v>57530.1</v>
      </c>
      <c r="U202" s="1"/>
    </row>
    <row r="203" spans="1:21" ht="23.25">
      <c r="A203" s="1"/>
      <c r="B203" s="43"/>
      <c r="C203" s="70"/>
      <c r="D203" s="44" t="s">
        <v>39</v>
      </c>
      <c r="E203" s="44"/>
      <c r="F203" s="73">
        <v>163174.7</v>
      </c>
      <c r="G203" s="74">
        <v>14109.2</v>
      </c>
      <c r="H203" s="75">
        <v>41477.9</v>
      </c>
      <c r="I203" s="74">
        <v>28154.8</v>
      </c>
      <c r="J203" s="75"/>
      <c r="K203" s="73">
        <v>5356.4</v>
      </c>
      <c r="L203" s="74"/>
      <c r="M203" s="75"/>
      <c r="N203" s="73"/>
      <c r="O203" s="74"/>
      <c r="P203" s="75"/>
      <c r="Q203" s="73"/>
      <c r="R203" s="74"/>
      <c r="S203" s="75"/>
      <c r="T203" s="74">
        <f>SUM(F203:S203)</f>
        <v>252273</v>
      </c>
      <c r="U203" s="1"/>
    </row>
    <row r="204" spans="1:21" ht="23.25">
      <c r="A204" s="1"/>
      <c r="B204" s="43"/>
      <c r="C204" s="44"/>
      <c r="D204" s="44"/>
      <c r="E204" s="44"/>
      <c r="F204" s="73"/>
      <c r="G204" s="74"/>
      <c r="H204" s="75"/>
      <c r="I204" s="74"/>
      <c r="J204" s="75"/>
      <c r="K204" s="73"/>
      <c r="L204" s="74"/>
      <c r="M204" s="75"/>
      <c r="N204" s="73"/>
      <c r="O204" s="74"/>
      <c r="P204" s="75"/>
      <c r="Q204" s="73"/>
      <c r="R204" s="74"/>
      <c r="S204" s="75"/>
      <c r="T204" s="74"/>
      <c r="U204" s="1"/>
    </row>
    <row r="205" spans="1:21" ht="23.25">
      <c r="A205" s="1"/>
      <c r="B205" s="43"/>
      <c r="C205" s="44" t="s">
        <v>77</v>
      </c>
      <c r="D205" s="44"/>
      <c r="E205" s="44"/>
      <c r="F205" s="73">
        <f>SUM(F207:F208)</f>
        <v>20887.5</v>
      </c>
      <c r="G205" s="73">
        <f aca="true" t="shared" si="29" ref="G205:S205">SUM(G207:G208)</f>
        <v>762.4</v>
      </c>
      <c r="H205" s="73">
        <f t="shared" si="29"/>
        <v>7349.799999999999</v>
      </c>
      <c r="I205" s="73">
        <f t="shared" si="29"/>
        <v>311.5</v>
      </c>
      <c r="J205" s="73">
        <f t="shared" si="29"/>
        <v>0</v>
      </c>
      <c r="K205" s="73">
        <f t="shared" si="29"/>
        <v>213.8</v>
      </c>
      <c r="L205" s="73">
        <f t="shared" si="29"/>
        <v>1721.5</v>
      </c>
      <c r="M205" s="73">
        <f t="shared" si="29"/>
        <v>0</v>
      </c>
      <c r="N205" s="73">
        <f t="shared" si="29"/>
        <v>1306.3</v>
      </c>
      <c r="O205" s="73">
        <f t="shared" si="29"/>
        <v>0</v>
      </c>
      <c r="P205" s="73">
        <f t="shared" si="29"/>
        <v>0</v>
      </c>
      <c r="Q205" s="73">
        <f t="shared" si="29"/>
        <v>0</v>
      </c>
      <c r="R205" s="73">
        <f t="shared" si="29"/>
        <v>375</v>
      </c>
      <c r="S205" s="73">
        <f t="shared" si="29"/>
        <v>0</v>
      </c>
      <c r="T205" s="74">
        <f>SUM(F205:S205)</f>
        <v>32927.8</v>
      </c>
      <c r="U205" s="1"/>
    </row>
    <row r="206" spans="1:21" ht="23.25">
      <c r="A206" s="1"/>
      <c r="B206" s="43"/>
      <c r="C206" s="44"/>
      <c r="D206" s="44"/>
      <c r="E206" s="44"/>
      <c r="F206" s="73"/>
      <c r="G206" s="74"/>
      <c r="H206" s="75"/>
      <c r="I206" s="74"/>
      <c r="J206" s="75"/>
      <c r="K206" s="73"/>
      <c r="L206" s="74"/>
      <c r="M206" s="75"/>
      <c r="N206" s="73"/>
      <c r="O206" s="74"/>
      <c r="P206" s="75"/>
      <c r="Q206" s="73"/>
      <c r="R206" s="74"/>
      <c r="S206" s="75"/>
      <c r="T206" s="74"/>
      <c r="U206" s="1"/>
    </row>
    <row r="207" spans="1:21" ht="23.25">
      <c r="A207" s="1"/>
      <c r="B207" s="43"/>
      <c r="C207" s="44"/>
      <c r="D207" s="44" t="s">
        <v>38</v>
      </c>
      <c r="E207" s="44"/>
      <c r="F207" s="73">
        <v>709.2</v>
      </c>
      <c r="G207" s="74">
        <v>30.4</v>
      </c>
      <c r="H207" s="75">
        <v>138.4</v>
      </c>
      <c r="I207" s="74">
        <v>125.7</v>
      </c>
      <c r="J207" s="75"/>
      <c r="K207" s="73">
        <v>213.8</v>
      </c>
      <c r="L207" s="74"/>
      <c r="M207" s="75"/>
      <c r="N207" s="73">
        <v>1306.3</v>
      </c>
      <c r="O207" s="74"/>
      <c r="P207" s="75"/>
      <c r="Q207" s="73"/>
      <c r="R207" s="74">
        <v>375</v>
      </c>
      <c r="S207" s="75"/>
      <c r="T207" s="74">
        <f>SUM(F207:S207)</f>
        <v>2898.8</v>
      </c>
      <c r="U207" s="1"/>
    </row>
    <row r="208" spans="1:21" ht="23.25">
      <c r="A208" s="1"/>
      <c r="B208" s="43"/>
      <c r="C208" s="70"/>
      <c r="D208" s="44" t="s">
        <v>39</v>
      </c>
      <c r="E208" s="44"/>
      <c r="F208" s="73">
        <v>20178.3</v>
      </c>
      <c r="G208" s="74">
        <v>732</v>
      </c>
      <c r="H208" s="75">
        <v>7211.4</v>
      </c>
      <c r="I208" s="74">
        <v>185.8</v>
      </c>
      <c r="J208" s="75"/>
      <c r="K208" s="73"/>
      <c r="L208" s="74">
        <v>1721.5</v>
      </c>
      <c r="M208" s="75"/>
      <c r="N208" s="73"/>
      <c r="O208" s="74"/>
      <c r="P208" s="75"/>
      <c r="Q208" s="73"/>
      <c r="R208" s="74"/>
      <c r="S208" s="75"/>
      <c r="T208" s="74">
        <f>SUM(F208:S208)</f>
        <v>30028.999999999996</v>
      </c>
      <c r="U208" s="1"/>
    </row>
    <row r="209" spans="1:21" ht="23.25">
      <c r="A209" s="1"/>
      <c r="B209" s="43"/>
      <c r="C209" s="44"/>
      <c r="D209" s="44"/>
      <c r="E209" s="44"/>
      <c r="F209" s="73"/>
      <c r="G209" s="74"/>
      <c r="H209" s="75"/>
      <c r="I209" s="74"/>
      <c r="J209" s="75"/>
      <c r="K209" s="73"/>
      <c r="L209" s="74"/>
      <c r="M209" s="75"/>
      <c r="N209" s="73"/>
      <c r="O209" s="74"/>
      <c r="P209" s="75"/>
      <c r="Q209" s="73"/>
      <c r="R209" s="74"/>
      <c r="S209" s="75"/>
      <c r="T209" s="74"/>
      <c r="U209" s="1"/>
    </row>
    <row r="210" spans="1:21" ht="23.25">
      <c r="A210" s="1"/>
      <c r="B210" s="43"/>
      <c r="C210" s="44" t="s">
        <v>78</v>
      </c>
      <c r="D210" s="44"/>
      <c r="E210" s="44"/>
      <c r="F210" s="73"/>
      <c r="G210" s="74"/>
      <c r="H210" s="75"/>
      <c r="I210" s="74"/>
      <c r="J210" s="75"/>
      <c r="K210" s="73"/>
      <c r="L210" s="74"/>
      <c r="M210" s="75"/>
      <c r="N210" s="73"/>
      <c r="O210" s="74"/>
      <c r="P210" s="75"/>
      <c r="Q210" s="73"/>
      <c r="R210" s="74"/>
      <c r="S210" s="75"/>
      <c r="T210" s="74"/>
      <c r="U210" s="1"/>
    </row>
    <row r="211" spans="1:21" ht="23.25">
      <c r="A211" s="1"/>
      <c r="B211" s="43"/>
      <c r="C211" s="76" t="s">
        <v>79</v>
      </c>
      <c r="D211" s="44"/>
      <c r="E211" s="44"/>
      <c r="F211" s="73">
        <f>SUM(F213:F214)</f>
        <v>646192.3</v>
      </c>
      <c r="G211" s="73">
        <f aca="true" t="shared" si="30" ref="G211:S211">SUM(G213:G214)</f>
        <v>61063</v>
      </c>
      <c r="H211" s="73">
        <f t="shared" si="30"/>
        <v>276597.4</v>
      </c>
      <c r="I211" s="73">
        <f t="shared" si="30"/>
        <v>29779.1</v>
      </c>
      <c r="J211" s="73">
        <f t="shared" si="30"/>
        <v>0</v>
      </c>
      <c r="K211" s="73">
        <f t="shared" si="30"/>
        <v>98307.4</v>
      </c>
      <c r="L211" s="73">
        <f t="shared" si="30"/>
        <v>49174.6</v>
      </c>
      <c r="M211" s="73">
        <f t="shared" si="30"/>
        <v>0</v>
      </c>
      <c r="N211" s="73">
        <f t="shared" si="30"/>
        <v>0</v>
      </c>
      <c r="O211" s="73">
        <f t="shared" si="30"/>
        <v>0</v>
      </c>
      <c r="P211" s="73">
        <f t="shared" si="30"/>
        <v>0</v>
      </c>
      <c r="Q211" s="73">
        <f t="shared" si="30"/>
        <v>0</v>
      </c>
      <c r="R211" s="73">
        <f t="shared" si="30"/>
        <v>0</v>
      </c>
      <c r="S211" s="73">
        <f t="shared" si="30"/>
        <v>97061</v>
      </c>
      <c r="T211" s="74">
        <f>SUM(F211:S211)</f>
        <v>1258174.8</v>
      </c>
      <c r="U211" s="1"/>
    </row>
    <row r="212" spans="1:21" ht="23.25">
      <c r="A212" s="1"/>
      <c r="B212" s="43"/>
      <c r="C212" s="44"/>
      <c r="D212" s="44"/>
      <c r="E212" s="44"/>
      <c r="F212" s="73"/>
      <c r="G212" s="74"/>
      <c r="H212" s="75"/>
      <c r="I212" s="74"/>
      <c r="J212" s="75"/>
      <c r="K212" s="73"/>
      <c r="L212" s="74"/>
      <c r="M212" s="75"/>
      <c r="N212" s="73"/>
      <c r="O212" s="74"/>
      <c r="P212" s="75"/>
      <c r="Q212" s="73"/>
      <c r="R212" s="74"/>
      <c r="S212" s="75"/>
      <c r="T212" s="74"/>
      <c r="U212" s="1"/>
    </row>
    <row r="213" spans="1:21" ht="23.25">
      <c r="A213" s="1"/>
      <c r="B213" s="43"/>
      <c r="C213" s="70"/>
      <c r="D213" s="44" t="s">
        <v>38</v>
      </c>
      <c r="E213" s="44"/>
      <c r="F213" s="73"/>
      <c r="G213" s="74">
        <v>11831.8</v>
      </c>
      <c r="H213" s="75">
        <v>35495.4</v>
      </c>
      <c r="I213" s="74"/>
      <c r="J213" s="75"/>
      <c r="K213" s="73"/>
      <c r="L213" s="74"/>
      <c r="M213" s="75"/>
      <c r="N213" s="73"/>
      <c r="O213" s="74"/>
      <c r="P213" s="75"/>
      <c r="Q213" s="73"/>
      <c r="R213" s="74"/>
      <c r="S213" s="75">
        <v>3703.1</v>
      </c>
      <c r="T213" s="74">
        <f>SUM(F213:S213)</f>
        <v>51030.299999999996</v>
      </c>
      <c r="U213" s="1"/>
    </row>
    <row r="214" spans="1:21" ht="23.25">
      <c r="A214" s="1"/>
      <c r="B214" s="43"/>
      <c r="C214" s="44"/>
      <c r="D214" s="44" t="s">
        <v>39</v>
      </c>
      <c r="E214" s="44"/>
      <c r="F214" s="73">
        <v>646192.3</v>
      </c>
      <c r="G214" s="74">
        <v>49231.2</v>
      </c>
      <c r="H214" s="75">
        <v>241102</v>
      </c>
      <c r="I214" s="74">
        <v>29779.1</v>
      </c>
      <c r="J214" s="75"/>
      <c r="K214" s="73">
        <v>98307.4</v>
      </c>
      <c r="L214" s="74">
        <v>49174.6</v>
      </c>
      <c r="M214" s="75"/>
      <c r="N214" s="73"/>
      <c r="O214" s="74"/>
      <c r="P214" s="75"/>
      <c r="Q214" s="73"/>
      <c r="R214" s="74"/>
      <c r="S214" s="75">
        <v>93357.9</v>
      </c>
      <c r="T214" s="74">
        <f>SUM(F214:S214)</f>
        <v>1207144.5</v>
      </c>
      <c r="U214" s="1"/>
    </row>
    <row r="215" spans="1:21" ht="23.25">
      <c r="A215" s="1"/>
      <c r="B215" s="43"/>
      <c r="C215" s="44"/>
      <c r="D215" s="44"/>
      <c r="E215" s="44"/>
      <c r="F215" s="73"/>
      <c r="G215" s="74"/>
      <c r="H215" s="75"/>
      <c r="I215" s="74"/>
      <c r="J215" s="75"/>
      <c r="K215" s="73"/>
      <c r="L215" s="74"/>
      <c r="M215" s="75"/>
      <c r="N215" s="73"/>
      <c r="O215" s="74"/>
      <c r="P215" s="75"/>
      <c r="Q215" s="73"/>
      <c r="R215" s="74"/>
      <c r="S215" s="75"/>
      <c r="T215" s="74"/>
      <c r="U215" s="1"/>
    </row>
    <row r="216" spans="1:21" ht="23.25">
      <c r="A216" s="1"/>
      <c r="B216" s="43"/>
      <c r="C216" s="44" t="s">
        <v>80</v>
      </c>
      <c r="D216" s="44"/>
      <c r="E216" s="44"/>
      <c r="F216" s="73"/>
      <c r="G216" s="74"/>
      <c r="H216" s="75"/>
      <c r="I216" s="74"/>
      <c r="J216" s="75"/>
      <c r="K216" s="73"/>
      <c r="L216" s="74"/>
      <c r="M216" s="75"/>
      <c r="N216" s="73"/>
      <c r="O216" s="74"/>
      <c r="P216" s="75"/>
      <c r="Q216" s="73"/>
      <c r="R216" s="74"/>
      <c r="S216" s="75"/>
      <c r="T216" s="74"/>
      <c r="U216" s="1"/>
    </row>
    <row r="217" spans="1:21" ht="23.25">
      <c r="A217" s="1"/>
      <c r="B217" s="43"/>
      <c r="C217" s="44" t="s">
        <v>81</v>
      </c>
      <c r="D217" s="44"/>
      <c r="E217" s="44"/>
      <c r="F217" s="73">
        <f aca="true" t="shared" si="31" ref="F217:S217">SUM(F219:F220)</f>
        <v>69392.6</v>
      </c>
      <c r="G217" s="73">
        <f t="shared" si="31"/>
        <v>12832.1</v>
      </c>
      <c r="H217" s="73">
        <f t="shared" si="31"/>
        <v>22276.800000000003</v>
      </c>
      <c r="I217" s="73">
        <f t="shared" si="31"/>
        <v>95830.7</v>
      </c>
      <c r="J217" s="73">
        <f t="shared" si="31"/>
        <v>0</v>
      </c>
      <c r="K217" s="73">
        <f t="shared" si="31"/>
        <v>56337.9</v>
      </c>
      <c r="L217" s="73">
        <f t="shared" si="31"/>
        <v>0</v>
      </c>
      <c r="M217" s="73">
        <f t="shared" si="31"/>
        <v>0</v>
      </c>
      <c r="N217" s="73">
        <f t="shared" si="31"/>
        <v>0</v>
      </c>
      <c r="O217" s="73">
        <f t="shared" si="31"/>
        <v>0</v>
      </c>
      <c r="P217" s="73">
        <f t="shared" si="31"/>
        <v>0</v>
      </c>
      <c r="Q217" s="73">
        <f t="shared" si="31"/>
        <v>0</v>
      </c>
      <c r="R217" s="73">
        <f t="shared" si="31"/>
        <v>631.7</v>
      </c>
      <c r="S217" s="73">
        <f t="shared" si="31"/>
        <v>982.6</v>
      </c>
      <c r="T217" s="74">
        <f>SUM(T219:T220)</f>
        <v>258284.40000000002</v>
      </c>
      <c r="U217" s="1"/>
    </row>
    <row r="218" spans="1:21" ht="23.25">
      <c r="A218" s="1"/>
      <c r="B218" s="43"/>
      <c r="C218" s="44"/>
      <c r="D218" s="44"/>
      <c r="E218" s="44"/>
      <c r="F218" s="73"/>
      <c r="G218" s="74"/>
      <c r="H218" s="75"/>
      <c r="I218" s="74"/>
      <c r="J218" s="75"/>
      <c r="K218" s="73"/>
      <c r="L218" s="74"/>
      <c r="M218" s="75"/>
      <c r="N218" s="73"/>
      <c r="O218" s="74"/>
      <c r="P218" s="75"/>
      <c r="Q218" s="73"/>
      <c r="R218" s="74"/>
      <c r="S218" s="75"/>
      <c r="T218" s="74">
        <f>SUM(F218:S218)</f>
        <v>0</v>
      </c>
      <c r="U218" s="1"/>
    </row>
    <row r="219" spans="1:21" ht="23.25">
      <c r="A219" s="1"/>
      <c r="B219" s="43"/>
      <c r="C219" s="44"/>
      <c r="D219" s="44" t="s">
        <v>38</v>
      </c>
      <c r="E219" s="44"/>
      <c r="F219" s="73">
        <v>6686.3</v>
      </c>
      <c r="G219" s="74">
        <v>8172.5</v>
      </c>
      <c r="H219" s="75">
        <v>9235.7</v>
      </c>
      <c r="I219" s="74">
        <v>17215.5</v>
      </c>
      <c r="J219" s="75"/>
      <c r="K219" s="73">
        <v>32907.4</v>
      </c>
      <c r="L219" s="74"/>
      <c r="M219" s="75"/>
      <c r="N219" s="73"/>
      <c r="O219" s="74"/>
      <c r="P219" s="75"/>
      <c r="Q219" s="73"/>
      <c r="R219" s="74">
        <v>574.7</v>
      </c>
      <c r="S219" s="75">
        <v>982.6</v>
      </c>
      <c r="T219" s="74">
        <f>SUM(F219:S219)</f>
        <v>75774.7</v>
      </c>
      <c r="U219" s="1"/>
    </row>
    <row r="220" spans="1:21" ht="23.25">
      <c r="A220" s="1"/>
      <c r="B220" s="43"/>
      <c r="C220" s="44"/>
      <c r="D220" s="44" t="s">
        <v>39</v>
      </c>
      <c r="E220" s="44"/>
      <c r="F220" s="73">
        <v>62706.3</v>
      </c>
      <c r="G220" s="74">
        <v>4659.6</v>
      </c>
      <c r="H220" s="75">
        <v>13041.1</v>
      </c>
      <c r="I220" s="74">
        <v>78615.2</v>
      </c>
      <c r="J220" s="75"/>
      <c r="K220" s="73">
        <v>23430.5</v>
      </c>
      <c r="L220" s="74"/>
      <c r="M220" s="75"/>
      <c r="N220" s="73"/>
      <c r="O220" s="74"/>
      <c r="P220" s="75"/>
      <c r="Q220" s="73"/>
      <c r="R220" s="74">
        <v>57</v>
      </c>
      <c r="S220" s="75"/>
      <c r="T220" s="74">
        <f>SUM(F220:S220)</f>
        <v>182509.7</v>
      </c>
      <c r="U220" s="1"/>
    </row>
    <row r="221" spans="1:21" ht="23.25">
      <c r="A221" s="1"/>
      <c r="B221" s="43"/>
      <c r="C221" s="44"/>
      <c r="D221" s="44"/>
      <c r="E221" s="44"/>
      <c r="F221" s="73"/>
      <c r="G221" s="74"/>
      <c r="H221" s="75"/>
      <c r="I221" s="74"/>
      <c r="J221" s="75"/>
      <c r="K221" s="73"/>
      <c r="L221" s="74"/>
      <c r="M221" s="75"/>
      <c r="N221" s="73"/>
      <c r="O221" s="74"/>
      <c r="P221" s="75"/>
      <c r="Q221" s="73"/>
      <c r="R221" s="74"/>
      <c r="S221" s="75"/>
      <c r="T221" s="74"/>
      <c r="U221" s="1"/>
    </row>
    <row r="222" spans="1:21" ht="23.25">
      <c r="A222" s="1"/>
      <c r="B222" s="43"/>
      <c r="C222" s="44"/>
      <c r="D222" s="44"/>
      <c r="E222" s="44"/>
      <c r="F222" s="73"/>
      <c r="G222" s="74"/>
      <c r="H222" s="75"/>
      <c r="I222" s="74"/>
      <c r="J222" s="75"/>
      <c r="K222" s="73"/>
      <c r="L222" s="74"/>
      <c r="M222" s="75"/>
      <c r="N222" s="73"/>
      <c r="O222" s="74"/>
      <c r="P222" s="75"/>
      <c r="Q222" s="73"/>
      <c r="R222" s="74"/>
      <c r="S222" s="75"/>
      <c r="T222" s="74"/>
      <c r="U222" s="1"/>
    </row>
    <row r="223" spans="1:21" ht="23.25">
      <c r="A223" s="1"/>
      <c r="B223" s="43"/>
      <c r="C223" s="44"/>
      <c r="D223" s="44"/>
      <c r="E223" s="44"/>
      <c r="F223" s="73"/>
      <c r="G223" s="74"/>
      <c r="H223" s="75"/>
      <c r="I223" s="74"/>
      <c r="J223" s="75"/>
      <c r="K223" s="73"/>
      <c r="L223" s="74"/>
      <c r="M223" s="75"/>
      <c r="N223" s="73"/>
      <c r="O223" s="74"/>
      <c r="P223" s="75"/>
      <c r="Q223" s="73"/>
      <c r="R223" s="74"/>
      <c r="S223" s="75"/>
      <c r="T223" s="74"/>
      <c r="U223" s="1"/>
    </row>
    <row r="224" spans="1:21" ht="23.25">
      <c r="A224" s="1"/>
      <c r="B224" s="43"/>
      <c r="C224" s="44"/>
      <c r="D224" s="44"/>
      <c r="E224" s="44"/>
      <c r="F224" s="73"/>
      <c r="G224" s="74"/>
      <c r="H224" s="75"/>
      <c r="I224" s="74"/>
      <c r="J224" s="75"/>
      <c r="K224" s="73"/>
      <c r="L224" s="74"/>
      <c r="M224" s="75"/>
      <c r="N224" s="73"/>
      <c r="O224" s="74"/>
      <c r="P224" s="75"/>
      <c r="Q224" s="73"/>
      <c r="R224" s="74"/>
      <c r="S224" s="75"/>
      <c r="T224" s="74"/>
      <c r="U224" s="1"/>
    </row>
    <row r="225" spans="1:21" ht="23.25">
      <c r="A225" s="1"/>
      <c r="B225" s="51"/>
      <c r="C225" s="52"/>
      <c r="D225" s="52"/>
      <c r="E225" s="52"/>
      <c r="F225" s="53"/>
      <c r="G225" s="54"/>
      <c r="H225" s="55"/>
      <c r="I225" s="54"/>
      <c r="J225" s="55"/>
      <c r="K225" s="53"/>
      <c r="L225" s="54"/>
      <c r="M225" s="55"/>
      <c r="N225" s="53"/>
      <c r="O225" s="54"/>
      <c r="P225" s="55"/>
      <c r="Q225" s="53"/>
      <c r="R225" s="54"/>
      <c r="S225" s="55"/>
      <c r="T225" s="54"/>
      <c r="U225" s="1"/>
    </row>
    <row r="226" spans="1:21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</row>
    <row r="227" spans="1:21" ht="23.25">
      <c r="A227" s="1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57" t="s">
        <v>116</v>
      </c>
      <c r="U227" s="1"/>
    </row>
    <row r="228" spans="1:21" ht="23.25">
      <c r="A228" s="1"/>
      <c r="B228" s="6"/>
      <c r="C228" s="7"/>
      <c r="D228" s="7"/>
      <c r="E228" s="7"/>
      <c r="F228" s="8" t="s">
        <v>5</v>
      </c>
      <c r="G228" s="9"/>
      <c r="H228" s="9"/>
      <c r="I228" s="9"/>
      <c r="J228" s="9"/>
      <c r="K228" s="8" t="s">
        <v>6</v>
      </c>
      <c r="L228" s="9"/>
      <c r="M228" s="9"/>
      <c r="N228" s="8" t="s">
        <v>7</v>
      </c>
      <c r="O228" s="10"/>
      <c r="P228" s="9" t="s">
        <v>8</v>
      </c>
      <c r="Q228" s="9"/>
      <c r="R228" s="11"/>
      <c r="S228" s="12"/>
      <c r="T228" s="13"/>
      <c r="U228" s="1"/>
    </row>
    <row r="229" spans="1:21" ht="23.25">
      <c r="A229" s="1"/>
      <c r="B229" s="14"/>
      <c r="C229" s="1"/>
      <c r="D229" s="1"/>
      <c r="E229" s="1"/>
      <c r="F229" s="15"/>
      <c r="G229" s="11"/>
      <c r="H229" s="16"/>
      <c r="I229" s="17"/>
      <c r="J229" s="12" t="s">
        <v>9</v>
      </c>
      <c r="K229" s="18" t="s">
        <v>10</v>
      </c>
      <c r="L229" s="13"/>
      <c r="M229" s="16"/>
      <c r="N229" s="19"/>
      <c r="O229" s="11"/>
      <c r="P229" s="12"/>
      <c r="Q229" s="19"/>
      <c r="R229" s="20"/>
      <c r="S229" s="21" t="s">
        <v>11</v>
      </c>
      <c r="T229" s="22" t="s">
        <v>12</v>
      </c>
      <c r="U229" s="1"/>
    </row>
    <row r="230" spans="1:21" ht="23.25">
      <c r="A230" s="1"/>
      <c r="B230" s="14"/>
      <c r="C230" s="1"/>
      <c r="D230" s="2" t="s">
        <v>13</v>
      </c>
      <c r="E230" s="1"/>
      <c r="F230" s="23" t="s">
        <v>14</v>
      </c>
      <c r="G230" s="22" t="s">
        <v>15</v>
      </c>
      <c r="H230" s="24" t="s">
        <v>14</v>
      </c>
      <c r="I230" s="25" t="s">
        <v>16</v>
      </c>
      <c r="J230" s="26" t="s">
        <v>17</v>
      </c>
      <c r="K230" s="27" t="s">
        <v>18</v>
      </c>
      <c r="L230" s="28" t="s">
        <v>19</v>
      </c>
      <c r="M230" s="3" t="s">
        <v>16</v>
      </c>
      <c r="N230" s="29" t="s">
        <v>20</v>
      </c>
      <c r="O230" s="22" t="s">
        <v>16</v>
      </c>
      <c r="P230" s="3" t="s">
        <v>21</v>
      </c>
      <c r="Q230" s="27" t="s">
        <v>22</v>
      </c>
      <c r="R230" s="22" t="s">
        <v>23</v>
      </c>
      <c r="S230" s="3" t="s">
        <v>24</v>
      </c>
      <c r="T230" s="22"/>
      <c r="U230" s="1"/>
    </row>
    <row r="231" spans="1:21" ht="23.25">
      <c r="A231" s="1"/>
      <c r="B231" s="30"/>
      <c r="C231" s="31"/>
      <c r="D231" s="31"/>
      <c r="E231" s="31"/>
      <c r="F231" s="32" t="s">
        <v>25</v>
      </c>
      <c r="G231" s="33" t="s">
        <v>26</v>
      </c>
      <c r="H231" s="34" t="s">
        <v>27</v>
      </c>
      <c r="I231" s="35" t="s">
        <v>22</v>
      </c>
      <c r="J231" s="36" t="s">
        <v>28</v>
      </c>
      <c r="K231" s="37" t="s">
        <v>29</v>
      </c>
      <c r="L231" s="33" t="s">
        <v>30</v>
      </c>
      <c r="M231" s="34" t="s">
        <v>22</v>
      </c>
      <c r="N231" s="38" t="s">
        <v>31</v>
      </c>
      <c r="O231" s="39" t="s">
        <v>22</v>
      </c>
      <c r="P231" s="40" t="s">
        <v>32</v>
      </c>
      <c r="Q231" s="38" t="s">
        <v>33</v>
      </c>
      <c r="R231" s="41" t="s">
        <v>34</v>
      </c>
      <c r="S231" s="42" t="s">
        <v>35</v>
      </c>
      <c r="T231" s="39"/>
      <c r="U231" s="1"/>
    </row>
    <row r="232" spans="1:21" ht="23.25">
      <c r="A232" s="1"/>
      <c r="B232" s="72"/>
      <c r="C232" s="91"/>
      <c r="D232" s="91"/>
      <c r="E232" s="91"/>
      <c r="F232" s="29"/>
      <c r="G232" s="22"/>
      <c r="H232" s="92"/>
      <c r="I232" s="92"/>
      <c r="J232" s="21"/>
      <c r="K232" s="27"/>
      <c r="L232" s="22"/>
      <c r="M232" s="92"/>
      <c r="N232" s="29"/>
      <c r="O232" s="22"/>
      <c r="P232" s="92"/>
      <c r="Q232" s="29"/>
      <c r="R232" s="28"/>
      <c r="S232" s="21"/>
      <c r="T232" s="22"/>
      <c r="U232" s="1"/>
    </row>
    <row r="233" spans="1:21" ht="23.25">
      <c r="A233" s="1"/>
      <c r="B233" s="43"/>
      <c r="C233" s="44"/>
      <c r="D233" s="44"/>
      <c r="E233" s="44"/>
      <c r="F233" s="45"/>
      <c r="G233" s="46"/>
      <c r="H233" s="47"/>
      <c r="I233" s="46"/>
      <c r="J233" s="47"/>
      <c r="K233" s="45"/>
      <c r="L233" s="46"/>
      <c r="M233" s="47"/>
      <c r="N233" s="45"/>
      <c r="O233" s="46"/>
      <c r="P233" s="47"/>
      <c r="Q233" s="45"/>
      <c r="R233" s="46"/>
      <c r="S233" s="47"/>
      <c r="T233" s="46"/>
      <c r="U233" s="1"/>
    </row>
    <row r="234" spans="1:21" ht="23.25">
      <c r="A234" s="1"/>
      <c r="B234" s="43"/>
      <c r="C234" s="44" t="s">
        <v>82</v>
      </c>
      <c r="D234" s="44"/>
      <c r="E234" s="44"/>
      <c r="F234" s="73"/>
      <c r="G234" s="74"/>
      <c r="H234" s="75"/>
      <c r="I234" s="74"/>
      <c r="J234" s="75"/>
      <c r="K234" s="73"/>
      <c r="L234" s="74"/>
      <c r="M234" s="75"/>
      <c r="N234" s="73"/>
      <c r="O234" s="74"/>
      <c r="P234" s="75"/>
      <c r="Q234" s="73"/>
      <c r="R234" s="74"/>
      <c r="S234" s="75"/>
      <c r="T234" s="74"/>
      <c r="U234" s="1"/>
    </row>
    <row r="235" spans="1:21" ht="23.25">
      <c r="A235" s="1"/>
      <c r="B235" s="43"/>
      <c r="C235" s="71" t="s">
        <v>83</v>
      </c>
      <c r="D235" s="44"/>
      <c r="E235" s="44"/>
      <c r="F235" s="73">
        <f aca="true" t="shared" si="32" ref="F235:S235">SUM(F237:F238)</f>
        <v>120864</v>
      </c>
      <c r="G235" s="73">
        <f t="shared" si="32"/>
        <v>1625684.1</v>
      </c>
      <c r="H235" s="73">
        <f t="shared" si="32"/>
        <v>100948.4</v>
      </c>
      <c r="I235" s="73">
        <f t="shared" si="32"/>
        <v>0</v>
      </c>
      <c r="J235" s="73">
        <f t="shared" si="32"/>
        <v>0</v>
      </c>
      <c r="K235" s="73">
        <f t="shared" si="32"/>
        <v>7069.7</v>
      </c>
      <c r="L235" s="73">
        <f t="shared" si="32"/>
        <v>0</v>
      </c>
      <c r="M235" s="73">
        <f t="shared" si="32"/>
        <v>0</v>
      </c>
      <c r="N235" s="73">
        <f t="shared" si="32"/>
        <v>0</v>
      </c>
      <c r="O235" s="73">
        <f t="shared" si="32"/>
        <v>0</v>
      </c>
      <c r="P235" s="73">
        <f t="shared" si="32"/>
        <v>0</v>
      </c>
      <c r="Q235" s="73">
        <f t="shared" si="32"/>
        <v>1549</v>
      </c>
      <c r="R235" s="73">
        <f t="shared" si="32"/>
        <v>96703.79999999999</v>
      </c>
      <c r="S235" s="73">
        <f t="shared" si="32"/>
        <v>28397.7</v>
      </c>
      <c r="T235" s="74">
        <f>SUM(T237:T238)</f>
        <v>1981216.6999999997</v>
      </c>
      <c r="U235" s="1"/>
    </row>
    <row r="236" spans="1:21" ht="23.25">
      <c r="A236" s="1"/>
      <c r="B236" s="43"/>
      <c r="C236" s="70"/>
      <c r="D236" s="44"/>
      <c r="E236" s="44"/>
      <c r="F236" s="73"/>
      <c r="G236" s="74"/>
      <c r="H236" s="75"/>
      <c r="I236" s="74"/>
      <c r="J236" s="75"/>
      <c r="K236" s="73"/>
      <c r="L236" s="74"/>
      <c r="M236" s="75"/>
      <c r="N236" s="73"/>
      <c r="O236" s="74"/>
      <c r="P236" s="75"/>
      <c r="Q236" s="73"/>
      <c r="R236" s="74"/>
      <c r="S236" s="75"/>
      <c r="T236" s="74">
        <f>SUM(F236:S236)</f>
        <v>0</v>
      </c>
      <c r="U236" s="1"/>
    </row>
    <row r="237" spans="1:21" ht="23.25">
      <c r="A237" s="1"/>
      <c r="B237" s="43"/>
      <c r="C237" s="44"/>
      <c r="D237" s="44" t="s">
        <v>38</v>
      </c>
      <c r="E237" s="44"/>
      <c r="F237" s="73">
        <v>32472.6</v>
      </c>
      <c r="G237" s="74"/>
      <c r="H237" s="75"/>
      <c r="I237" s="74"/>
      <c r="J237" s="75"/>
      <c r="K237" s="73"/>
      <c r="L237" s="74"/>
      <c r="M237" s="75"/>
      <c r="N237" s="73"/>
      <c r="O237" s="74"/>
      <c r="P237" s="75"/>
      <c r="Q237" s="73"/>
      <c r="R237" s="74">
        <v>79941.7</v>
      </c>
      <c r="S237" s="75">
        <v>27233.3</v>
      </c>
      <c r="T237" s="74">
        <f>SUM(F237:S237)</f>
        <v>139647.59999999998</v>
      </c>
      <c r="U237" s="1"/>
    </row>
    <row r="238" spans="1:21" ht="23.25">
      <c r="A238" s="1"/>
      <c r="B238" s="43"/>
      <c r="C238" s="44"/>
      <c r="D238" s="44" t="s">
        <v>39</v>
      </c>
      <c r="E238" s="44"/>
      <c r="F238" s="73">
        <v>88391.4</v>
      </c>
      <c r="G238" s="74">
        <v>1625684.1</v>
      </c>
      <c r="H238" s="75">
        <v>100948.4</v>
      </c>
      <c r="I238" s="74"/>
      <c r="J238" s="75"/>
      <c r="K238" s="73">
        <v>7069.7</v>
      </c>
      <c r="L238" s="74"/>
      <c r="M238" s="75"/>
      <c r="N238" s="73"/>
      <c r="O238" s="74"/>
      <c r="P238" s="75"/>
      <c r="Q238" s="73">
        <v>1549</v>
      </c>
      <c r="R238" s="74">
        <v>16762.1</v>
      </c>
      <c r="S238" s="75">
        <v>1164.4</v>
      </c>
      <c r="T238" s="74">
        <f>SUM(F238:S238)</f>
        <v>1841569.0999999999</v>
      </c>
      <c r="U238" s="1"/>
    </row>
    <row r="239" spans="1:21" ht="23.25">
      <c r="A239" s="1"/>
      <c r="B239" s="43"/>
      <c r="C239" s="44"/>
      <c r="D239" s="44"/>
      <c r="E239" s="44"/>
      <c r="F239" s="73"/>
      <c r="G239" s="74"/>
      <c r="H239" s="75"/>
      <c r="I239" s="74"/>
      <c r="J239" s="75"/>
      <c r="K239" s="73"/>
      <c r="L239" s="74"/>
      <c r="M239" s="75"/>
      <c r="N239" s="73"/>
      <c r="O239" s="74"/>
      <c r="P239" s="75"/>
      <c r="Q239" s="73"/>
      <c r="R239" s="74"/>
      <c r="S239" s="75"/>
      <c r="T239" s="74"/>
      <c r="U239" s="1"/>
    </row>
    <row r="240" spans="1:21" ht="23.25">
      <c r="A240" s="1"/>
      <c r="B240" s="43"/>
      <c r="C240" s="44" t="s">
        <v>84</v>
      </c>
      <c r="D240" s="44"/>
      <c r="E240" s="44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4"/>
      <c r="U240" s="1"/>
    </row>
    <row r="241" spans="1:21" ht="23.25">
      <c r="A241" s="1"/>
      <c r="B241" s="43"/>
      <c r="C241" s="76" t="s">
        <v>85</v>
      </c>
      <c r="D241" s="44"/>
      <c r="E241" s="44"/>
      <c r="F241" s="73">
        <f>SUM(F243:F244)</f>
        <v>138216.3</v>
      </c>
      <c r="G241" s="73">
        <f aca="true" t="shared" si="33" ref="G241:S241">SUM(G243:G244)</f>
        <v>4165.5</v>
      </c>
      <c r="H241" s="73">
        <f t="shared" si="33"/>
        <v>21108.1</v>
      </c>
      <c r="I241" s="73">
        <f t="shared" si="33"/>
        <v>0</v>
      </c>
      <c r="J241" s="73">
        <f t="shared" si="33"/>
        <v>0</v>
      </c>
      <c r="K241" s="73">
        <f t="shared" si="33"/>
        <v>400433</v>
      </c>
      <c r="L241" s="73">
        <f t="shared" si="33"/>
        <v>0</v>
      </c>
      <c r="M241" s="73">
        <f t="shared" si="33"/>
        <v>0</v>
      </c>
      <c r="N241" s="73">
        <f t="shared" si="33"/>
        <v>0</v>
      </c>
      <c r="O241" s="73">
        <f t="shared" si="33"/>
        <v>0</v>
      </c>
      <c r="P241" s="73">
        <f t="shared" si="33"/>
        <v>0</v>
      </c>
      <c r="Q241" s="73">
        <f t="shared" si="33"/>
        <v>0</v>
      </c>
      <c r="R241" s="73">
        <f t="shared" si="33"/>
        <v>83883.2</v>
      </c>
      <c r="S241" s="73">
        <f t="shared" si="33"/>
        <v>133499.5</v>
      </c>
      <c r="T241" s="74">
        <f>SUM(F241:S241)</f>
        <v>781305.6</v>
      </c>
      <c r="U241" s="1"/>
    </row>
    <row r="242" spans="1:21" ht="23.25">
      <c r="A242" s="1"/>
      <c r="B242" s="43"/>
      <c r="C242" s="44"/>
      <c r="D242" s="44"/>
      <c r="E242" s="44"/>
      <c r="F242" s="73"/>
      <c r="G242" s="74"/>
      <c r="H242" s="75"/>
      <c r="I242" s="74"/>
      <c r="J242" s="75"/>
      <c r="K242" s="73"/>
      <c r="L242" s="74"/>
      <c r="M242" s="75"/>
      <c r="N242" s="73"/>
      <c r="O242" s="74"/>
      <c r="P242" s="75"/>
      <c r="Q242" s="73"/>
      <c r="R242" s="74"/>
      <c r="S242" s="75"/>
      <c r="T242" s="74"/>
      <c r="U242" s="1"/>
    </row>
    <row r="243" spans="1:21" ht="23.25">
      <c r="A243" s="1"/>
      <c r="B243" s="43"/>
      <c r="C243" s="70"/>
      <c r="D243" s="44" t="s">
        <v>38</v>
      </c>
      <c r="E243" s="44"/>
      <c r="F243" s="73">
        <v>3990.4</v>
      </c>
      <c r="G243" s="74"/>
      <c r="H243" s="75"/>
      <c r="I243" s="74"/>
      <c r="J243" s="75"/>
      <c r="K243" s="73"/>
      <c r="L243" s="74"/>
      <c r="M243" s="75"/>
      <c r="N243" s="73"/>
      <c r="O243" s="74"/>
      <c r="P243" s="75"/>
      <c r="Q243" s="73"/>
      <c r="R243" s="74">
        <v>83872.9</v>
      </c>
      <c r="S243" s="75">
        <v>5326.7</v>
      </c>
      <c r="T243" s="74">
        <f>SUM(F243:S243)</f>
        <v>93189.99999999999</v>
      </c>
      <c r="U243" s="1"/>
    </row>
    <row r="244" spans="1:21" ht="23.25">
      <c r="A244" s="1"/>
      <c r="B244" s="43"/>
      <c r="C244" s="44"/>
      <c r="D244" s="44" t="s">
        <v>39</v>
      </c>
      <c r="E244" s="44"/>
      <c r="F244" s="73">
        <v>134225.9</v>
      </c>
      <c r="G244" s="74">
        <v>4165.5</v>
      </c>
      <c r="H244" s="75">
        <v>21108.1</v>
      </c>
      <c r="I244" s="74"/>
      <c r="J244" s="75"/>
      <c r="K244" s="73">
        <v>400433</v>
      </c>
      <c r="L244" s="74"/>
      <c r="M244" s="75"/>
      <c r="N244" s="73"/>
      <c r="O244" s="74"/>
      <c r="P244" s="75"/>
      <c r="Q244" s="73"/>
      <c r="R244" s="74">
        <v>10.3</v>
      </c>
      <c r="S244" s="75">
        <v>128172.8</v>
      </c>
      <c r="T244" s="74">
        <f>SUM(F244:S244)</f>
        <v>688115.6000000001</v>
      </c>
      <c r="U244" s="49"/>
    </row>
    <row r="245" spans="1:21" ht="23.25">
      <c r="A245" s="1"/>
      <c r="B245" s="43"/>
      <c r="C245" s="44"/>
      <c r="D245" s="44"/>
      <c r="E245" s="44"/>
      <c r="F245" s="73"/>
      <c r="G245" s="74"/>
      <c r="H245" s="75"/>
      <c r="I245" s="74"/>
      <c r="J245" s="75"/>
      <c r="K245" s="73"/>
      <c r="L245" s="74"/>
      <c r="M245" s="75"/>
      <c r="N245" s="73"/>
      <c r="O245" s="74"/>
      <c r="P245" s="75"/>
      <c r="Q245" s="73"/>
      <c r="R245" s="74"/>
      <c r="S245" s="75"/>
      <c r="T245" s="74"/>
      <c r="U245" s="1"/>
    </row>
    <row r="246" spans="1:21" ht="23.25">
      <c r="A246" s="1"/>
      <c r="B246" s="43"/>
      <c r="C246" s="44" t="s">
        <v>86</v>
      </c>
      <c r="D246" s="44"/>
      <c r="E246" s="44"/>
      <c r="F246" s="73"/>
      <c r="G246" s="74"/>
      <c r="H246" s="75"/>
      <c r="I246" s="74"/>
      <c r="J246" s="75"/>
      <c r="K246" s="73"/>
      <c r="L246" s="74"/>
      <c r="M246" s="75"/>
      <c r="N246" s="73"/>
      <c r="O246" s="74"/>
      <c r="P246" s="75"/>
      <c r="Q246" s="73"/>
      <c r="R246" s="74"/>
      <c r="S246" s="75"/>
      <c r="T246" s="74"/>
      <c r="U246" s="1"/>
    </row>
    <row r="247" spans="1:21" ht="23.25">
      <c r="A247" s="1"/>
      <c r="B247" s="43"/>
      <c r="C247" s="44" t="s">
        <v>87</v>
      </c>
      <c r="D247" s="44"/>
      <c r="E247" s="44"/>
      <c r="F247" s="73">
        <f aca="true" t="shared" si="34" ref="F247:S247">SUM(F249:F250)</f>
        <v>20330</v>
      </c>
      <c r="G247" s="73">
        <f t="shared" si="34"/>
        <v>2680.9</v>
      </c>
      <c r="H247" s="73">
        <f t="shared" si="34"/>
        <v>35982.8</v>
      </c>
      <c r="I247" s="73">
        <f t="shared" si="34"/>
        <v>0</v>
      </c>
      <c r="J247" s="73">
        <f t="shared" si="34"/>
        <v>0</v>
      </c>
      <c r="K247" s="73">
        <f t="shared" si="34"/>
        <v>5610.299999999999</v>
      </c>
      <c r="L247" s="73">
        <f t="shared" si="34"/>
        <v>0</v>
      </c>
      <c r="M247" s="73">
        <f t="shared" si="34"/>
        <v>0</v>
      </c>
      <c r="N247" s="73">
        <f t="shared" si="34"/>
        <v>0</v>
      </c>
      <c r="O247" s="73">
        <f t="shared" si="34"/>
        <v>0</v>
      </c>
      <c r="P247" s="73">
        <f t="shared" si="34"/>
        <v>0</v>
      </c>
      <c r="Q247" s="73">
        <f t="shared" si="34"/>
        <v>32.9</v>
      </c>
      <c r="R247" s="73">
        <f t="shared" si="34"/>
        <v>0</v>
      </c>
      <c r="S247" s="73">
        <f t="shared" si="34"/>
        <v>143.6</v>
      </c>
      <c r="T247" s="74">
        <f>SUM(T249:T250)</f>
        <v>64780.5</v>
      </c>
      <c r="U247" s="1"/>
    </row>
    <row r="248" spans="1:21" ht="23.25">
      <c r="A248" s="1"/>
      <c r="B248" s="43"/>
      <c r="C248" s="44"/>
      <c r="D248" s="44"/>
      <c r="E248" s="44"/>
      <c r="F248" s="73"/>
      <c r="G248" s="74"/>
      <c r="H248" s="75"/>
      <c r="I248" s="74"/>
      <c r="J248" s="75"/>
      <c r="K248" s="73"/>
      <c r="L248" s="74"/>
      <c r="M248" s="75"/>
      <c r="N248" s="73"/>
      <c r="O248" s="74"/>
      <c r="P248" s="75"/>
      <c r="Q248" s="73"/>
      <c r="R248" s="74"/>
      <c r="S248" s="75"/>
      <c r="T248" s="74">
        <f>SUM(F248:S248)</f>
        <v>0</v>
      </c>
      <c r="U248" s="1"/>
    </row>
    <row r="249" spans="1:21" ht="23.25">
      <c r="A249" s="1"/>
      <c r="B249" s="43"/>
      <c r="C249" s="44"/>
      <c r="D249" s="44" t="s">
        <v>38</v>
      </c>
      <c r="E249" s="44"/>
      <c r="F249" s="73">
        <v>4154.2</v>
      </c>
      <c r="G249" s="74">
        <v>2680.9</v>
      </c>
      <c r="H249" s="75">
        <v>12241.3</v>
      </c>
      <c r="I249" s="74"/>
      <c r="J249" s="75"/>
      <c r="K249" s="73">
        <v>1688.6</v>
      </c>
      <c r="L249" s="74"/>
      <c r="M249" s="75"/>
      <c r="N249" s="73"/>
      <c r="O249" s="74"/>
      <c r="P249" s="75"/>
      <c r="Q249" s="73">
        <v>32.9</v>
      </c>
      <c r="R249" s="74"/>
      <c r="S249" s="75">
        <v>143.6</v>
      </c>
      <c r="T249" s="74">
        <f>SUM(F249:S249)</f>
        <v>20941.5</v>
      </c>
      <c r="U249" s="1"/>
    </row>
    <row r="250" spans="1:21" ht="23.25">
      <c r="A250" s="1"/>
      <c r="B250" s="43"/>
      <c r="C250" s="44"/>
      <c r="D250" s="44" t="s">
        <v>39</v>
      </c>
      <c r="E250" s="44"/>
      <c r="F250" s="73">
        <v>16175.8</v>
      </c>
      <c r="G250" s="74"/>
      <c r="H250" s="75">
        <v>23741.5</v>
      </c>
      <c r="I250" s="74"/>
      <c r="J250" s="75"/>
      <c r="K250" s="73">
        <v>3921.7</v>
      </c>
      <c r="L250" s="74"/>
      <c r="M250" s="75"/>
      <c r="N250" s="73"/>
      <c r="O250" s="74"/>
      <c r="P250" s="75"/>
      <c r="Q250" s="73"/>
      <c r="R250" s="74"/>
      <c r="S250" s="75"/>
      <c r="T250" s="74">
        <f>SUM(F250:S250)</f>
        <v>43839</v>
      </c>
      <c r="U250" s="1"/>
    </row>
    <row r="251" spans="1:21" ht="23.25">
      <c r="A251" s="1"/>
      <c r="B251" s="43"/>
      <c r="C251" s="44"/>
      <c r="D251" s="44"/>
      <c r="E251" s="44"/>
      <c r="F251" s="73"/>
      <c r="G251" s="74"/>
      <c r="H251" s="75"/>
      <c r="I251" s="74"/>
      <c r="J251" s="75"/>
      <c r="K251" s="73"/>
      <c r="L251" s="74"/>
      <c r="M251" s="75"/>
      <c r="N251" s="73"/>
      <c r="O251" s="74"/>
      <c r="P251" s="75"/>
      <c r="Q251" s="73"/>
      <c r="R251" s="74"/>
      <c r="S251" s="75"/>
      <c r="T251" s="74"/>
      <c r="U251" s="1"/>
    </row>
    <row r="252" spans="1:21" ht="23.25">
      <c r="A252" s="1"/>
      <c r="B252" s="43"/>
      <c r="C252" s="44" t="s">
        <v>88</v>
      </c>
      <c r="D252" s="44"/>
      <c r="E252" s="44"/>
      <c r="F252" s="73">
        <f>SUM(F254:F255)</f>
        <v>195999</v>
      </c>
      <c r="G252" s="73">
        <f aca="true" t="shared" si="35" ref="G252:S252">SUM(G254:G255)</f>
        <v>106095</v>
      </c>
      <c r="H252" s="73">
        <f t="shared" si="35"/>
        <v>160454</v>
      </c>
      <c r="I252" s="73">
        <f t="shared" si="35"/>
        <v>6336060</v>
      </c>
      <c r="J252" s="73">
        <f t="shared" si="35"/>
        <v>0</v>
      </c>
      <c r="K252" s="73">
        <f t="shared" si="35"/>
        <v>92782</v>
      </c>
      <c r="L252" s="73">
        <f t="shared" si="35"/>
        <v>507193</v>
      </c>
      <c r="M252" s="73">
        <f t="shared" si="35"/>
        <v>1646467</v>
      </c>
      <c r="N252" s="73">
        <f t="shared" si="35"/>
        <v>0</v>
      </c>
      <c r="O252" s="73">
        <f t="shared" si="35"/>
        <v>0</v>
      </c>
      <c r="P252" s="73">
        <f t="shared" si="35"/>
        <v>0</v>
      </c>
      <c r="Q252" s="73">
        <f t="shared" si="35"/>
        <v>0</v>
      </c>
      <c r="R252" s="73">
        <f t="shared" si="35"/>
        <v>616772</v>
      </c>
      <c r="S252" s="73">
        <f t="shared" si="35"/>
        <v>238208</v>
      </c>
      <c r="T252" s="74">
        <f>SUM(F252:S252)</f>
        <v>9900030</v>
      </c>
      <c r="U252" s="1"/>
    </row>
    <row r="253" spans="1:21" ht="23.25">
      <c r="A253" s="1"/>
      <c r="B253" s="43"/>
      <c r="C253" s="71"/>
      <c r="D253" s="44"/>
      <c r="E253" s="44"/>
      <c r="F253" s="73"/>
      <c r="G253" s="74"/>
      <c r="H253" s="75"/>
      <c r="I253" s="74"/>
      <c r="J253" s="75"/>
      <c r="K253" s="73"/>
      <c r="L253" s="74"/>
      <c r="M253" s="75"/>
      <c r="N253" s="73"/>
      <c r="O253" s="74"/>
      <c r="P253" s="75"/>
      <c r="Q253" s="73"/>
      <c r="R253" s="74"/>
      <c r="S253" s="75"/>
      <c r="T253" s="74"/>
      <c r="U253" s="1"/>
    </row>
    <row r="254" spans="1:21" ht="23.25">
      <c r="A254" s="1"/>
      <c r="B254" s="43"/>
      <c r="C254" s="70"/>
      <c r="D254" s="44" t="s">
        <v>38</v>
      </c>
      <c r="E254" s="44"/>
      <c r="F254" s="73"/>
      <c r="G254" s="74"/>
      <c r="H254" s="75">
        <v>84</v>
      </c>
      <c r="I254" s="74">
        <v>978</v>
      </c>
      <c r="J254" s="75"/>
      <c r="K254" s="73"/>
      <c r="L254" s="74"/>
      <c r="M254" s="75"/>
      <c r="N254" s="73"/>
      <c r="O254" s="74"/>
      <c r="P254" s="75"/>
      <c r="Q254" s="73"/>
      <c r="R254" s="74">
        <v>3563</v>
      </c>
      <c r="S254" s="75">
        <v>3885</v>
      </c>
      <c r="T254" s="74">
        <f>SUM(F254:S254)</f>
        <v>8510</v>
      </c>
      <c r="U254" s="1"/>
    </row>
    <row r="255" spans="1:21" ht="23.25">
      <c r="A255" s="1"/>
      <c r="B255" s="43"/>
      <c r="C255" s="44"/>
      <c r="D255" s="44" t="s">
        <v>39</v>
      </c>
      <c r="E255" s="44"/>
      <c r="F255" s="73">
        <v>195999</v>
      </c>
      <c r="G255" s="74">
        <v>106095</v>
      </c>
      <c r="H255" s="75">
        <v>160370</v>
      </c>
      <c r="I255" s="74">
        <v>6335082</v>
      </c>
      <c r="J255" s="75"/>
      <c r="K255" s="73">
        <v>92782</v>
      </c>
      <c r="L255" s="74">
        <v>507193</v>
      </c>
      <c r="M255" s="75">
        <v>1646467</v>
      </c>
      <c r="N255" s="73"/>
      <c r="O255" s="74"/>
      <c r="P255" s="75"/>
      <c r="Q255" s="73"/>
      <c r="R255" s="74">
        <v>613209</v>
      </c>
      <c r="S255" s="75">
        <v>234323</v>
      </c>
      <c r="T255" s="74">
        <f>SUM(F255:S255)</f>
        <v>9891520</v>
      </c>
      <c r="U255" s="1"/>
    </row>
    <row r="256" spans="1:21" ht="23.25">
      <c r="A256" s="1"/>
      <c r="B256" s="43"/>
      <c r="C256" s="44"/>
      <c r="D256" s="44"/>
      <c r="E256" s="44"/>
      <c r="F256" s="73"/>
      <c r="G256" s="74"/>
      <c r="H256" s="75"/>
      <c r="I256" s="74"/>
      <c r="J256" s="75"/>
      <c r="K256" s="73"/>
      <c r="L256" s="74"/>
      <c r="M256" s="75"/>
      <c r="N256" s="73"/>
      <c r="O256" s="74"/>
      <c r="P256" s="75"/>
      <c r="Q256" s="73"/>
      <c r="R256" s="74"/>
      <c r="S256" s="75"/>
      <c r="T256" s="74"/>
      <c r="U256" s="1"/>
    </row>
    <row r="257" spans="1:21" ht="23.25">
      <c r="A257" s="1"/>
      <c r="B257" s="43"/>
      <c r="C257" s="44" t="s">
        <v>89</v>
      </c>
      <c r="D257" s="44"/>
      <c r="E257" s="44"/>
      <c r="F257" s="73"/>
      <c r="G257" s="74"/>
      <c r="H257" s="75"/>
      <c r="I257" s="74"/>
      <c r="J257" s="75"/>
      <c r="K257" s="73"/>
      <c r="L257" s="74"/>
      <c r="M257" s="75"/>
      <c r="N257" s="73"/>
      <c r="O257" s="74"/>
      <c r="P257" s="75"/>
      <c r="Q257" s="73"/>
      <c r="R257" s="74"/>
      <c r="S257" s="75"/>
      <c r="T257" s="74"/>
      <c r="U257" s="1"/>
    </row>
    <row r="258" spans="1:21" ht="23.25">
      <c r="A258" s="1"/>
      <c r="B258" s="43"/>
      <c r="C258" s="44" t="s">
        <v>90</v>
      </c>
      <c r="D258" s="44"/>
      <c r="E258" s="44"/>
      <c r="F258" s="73">
        <f>SUM(F260:F261)</f>
        <v>73686.3</v>
      </c>
      <c r="G258" s="73">
        <f aca="true" t="shared" si="36" ref="G258:S258">SUM(G260:G261)</f>
        <v>96146.6</v>
      </c>
      <c r="H258" s="73">
        <f t="shared" si="36"/>
        <v>282399.9</v>
      </c>
      <c r="I258" s="73">
        <f t="shared" si="36"/>
        <v>0</v>
      </c>
      <c r="J258" s="73">
        <f t="shared" si="36"/>
        <v>0</v>
      </c>
      <c r="K258" s="73">
        <f t="shared" si="36"/>
        <v>14150.2</v>
      </c>
      <c r="L258" s="73">
        <f t="shared" si="36"/>
        <v>0</v>
      </c>
      <c r="M258" s="73">
        <f t="shared" si="36"/>
        <v>0</v>
      </c>
      <c r="N258" s="73">
        <f t="shared" si="36"/>
        <v>0</v>
      </c>
      <c r="O258" s="73">
        <f t="shared" si="36"/>
        <v>0</v>
      </c>
      <c r="P258" s="73">
        <f t="shared" si="36"/>
        <v>0</v>
      </c>
      <c r="Q258" s="73">
        <f t="shared" si="36"/>
        <v>365</v>
      </c>
      <c r="R258" s="73">
        <f t="shared" si="36"/>
        <v>310212.7</v>
      </c>
      <c r="S258" s="73">
        <f t="shared" si="36"/>
        <v>0</v>
      </c>
      <c r="T258" s="74">
        <f>SUM(T260:T261)</f>
        <v>776960.7000000001</v>
      </c>
      <c r="U258" s="1"/>
    </row>
    <row r="259" spans="1:21" ht="23.25">
      <c r="A259" s="1"/>
      <c r="B259" s="43"/>
      <c r="C259" s="70"/>
      <c r="D259" s="44"/>
      <c r="E259" s="44"/>
      <c r="F259" s="73"/>
      <c r="G259" s="74"/>
      <c r="H259" s="75"/>
      <c r="I259" s="74"/>
      <c r="J259" s="75"/>
      <c r="K259" s="73"/>
      <c r="L259" s="74"/>
      <c r="M259" s="75"/>
      <c r="N259" s="73"/>
      <c r="O259" s="74"/>
      <c r="P259" s="75"/>
      <c r="Q259" s="73"/>
      <c r="R259" s="74"/>
      <c r="S259" s="75"/>
      <c r="T259" s="74">
        <f>SUM(F259:S259)</f>
        <v>0</v>
      </c>
      <c r="U259" s="1"/>
    </row>
    <row r="260" spans="1:21" ht="23.25">
      <c r="A260" s="1"/>
      <c r="B260" s="43"/>
      <c r="C260" s="70"/>
      <c r="D260" s="44" t="s">
        <v>38</v>
      </c>
      <c r="E260" s="44"/>
      <c r="F260" s="73">
        <v>73686.3</v>
      </c>
      <c r="G260" s="74">
        <v>96146.6</v>
      </c>
      <c r="H260" s="75">
        <v>282399.9</v>
      </c>
      <c r="I260" s="74"/>
      <c r="J260" s="75"/>
      <c r="K260" s="73">
        <v>14150.2</v>
      </c>
      <c r="L260" s="74"/>
      <c r="M260" s="75"/>
      <c r="N260" s="73"/>
      <c r="O260" s="74"/>
      <c r="P260" s="75"/>
      <c r="Q260" s="73">
        <v>365</v>
      </c>
      <c r="R260" s="74">
        <v>310212.7</v>
      </c>
      <c r="S260" s="75"/>
      <c r="T260" s="74">
        <f>SUM(F260:S260)</f>
        <v>776960.7000000001</v>
      </c>
      <c r="U260" s="1"/>
    </row>
    <row r="261" spans="1:21" ht="23.25">
      <c r="A261" s="1"/>
      <c r="B261" s="43"/>
      <c r="C261" s="44"/>
      <c r="D261" s="44" t="s">
        <v>39</v>
      </c>
      <c r="E261" s="44"/>
      <c r="F261" s="73"/>
      <c r="G261" s="74"/>
      <c r="H261" s="75"/>
      <c r="I261" s="74"/>
      <c r="J261" s="75"/>
      <c r="K261" s="73"/>
      <c r="L261" s="74"/>
      <c r="M261" s="75"/>
      <c r="N261" s="73"/>
      <c r="O261" s="74"/>
      <c r="P261" s="75"/>
      <c r="Q261" s="73"/>
      <c r="R261" s="74"/>
      <c r="S261" s="75"/>
      <c r="T261" s="74">
        <f>SUM(F261:S261)</f>
        <v>0</v>
      </c>
      <c r="U261" s="1"/>
    </row>
    <row r="262" spans="1:21" ht="23.25">
      <c r="A262" s="1"/>
      <c r="B262" s="43"/>
      <c r="C262" s="44"/>
      <c r="D262" s="44"/>
      <c r="E262" s="44"/>
      <c r="F262" s="73"/>
      <c r="G262" s="74"/>
      <c r="H262" s="75"/>
      <c r="I262" s="74"/>
      <c r="J262" s="75"/>
      <c r="K262" s="73"/>
      <c r="L262" s="74"/>
      <c r="M262" s="75"/>
      <c r="N262" s="73"/>
      <c r="O262" s="74"/>
      <c r="P262" s="75"/>
      <c r="Q262" s="73"/>
      <c r="R262" s="74"/>
      <c r="S262" s="75"/>
      <c r="T262" s="74"/>
      <c r="U262" s="1"/>
    </row>
    <row r="263" spans="1:21" ht="23.25">
      <c r="A263" s="1"/>
      <c r="B263" s="43"/>
      <c r="C263" s="44" t="s">
        <v>91</v>
      </c>
      <c r="D263" s="44"/>
      <c r="E263" s="44"/>
      <c r="F263" s="73">
        <f aca="true" t="shared" si="37" ref="F263:S263">SUM(F265:F266)</f>
        <v>28317.6</v>
      </c>
      <c r="G263" s="73">
        <f t="shared" si="37"/>
        <v>56659.6</v>
      </c>
      <c r="H263" s="73">
        <f t="shared" si="37"/>
        <v>20313</v>
      </c>
      <c r="I263" s="73">
        <f t="shared" si="37"/>
        <v>0</v>
      </c>
      <c r="J263" s="73">
        <f t="shared" si="37"/>
        <v>0</v>
      </c>
      <c r="K263" s="73">
        <f t="shared" si="37"/>
        <v>1381.6</v>
      </c>
      <c r="L263" s="73">
        <f t="shared" si="37"/>
        <v>0</v>
      </c>
      <c r="M263" s="73">
        <f t="shared" si="37"/>
        <v>0</v>
      </c>
      <c r="N263" s="73">
        <f t="shared" si="37"/>
        <v>0</v>
      </c>
      <c r="O263" s="73">
        <f t="shared" si="37"/>
        <v>0</v>
      </c>
      <c r="P263" s="73">
        <f t="shared" si="37"/>
        <v>0</v>
      </c>
      <c r="Q263" s="73">
        <f t="shared" si="37"/>
        <v>0</v>
      </c>
      <c r="R263" s="73">
        <f t="shared" si="37"/>
        <v>2806.2</v>
      </c>
      <c r="S263" s="73">
        <f t="shared" si="37"/>
        <v>0</v>
      </c>
      <c r="T263" s="74">
        <f>SUM(T265:T266)</f>
        <v>109477.99999999999</v>
      </c>
      <c r="U263" s="1"/>
    </row>
    <row r="264" spans="1:21" ht="23.25">
      <c r="A264" s="1"/>
      <c r="B264" s="43"/>
      <c r="C264" s="69"/>
      <c r="D264" s="44"/>
      <c r="E264" s="44"/>
      <c r="F264" s="73"/>
      <c r="G264" s="74"/>
      <c r="H264" s="75"/>
      <c r="I264" s="74"/>
      <c r="J264" s="75"/>
      <c r="K264" s="73"/>
      <c r="L264" s="74"/>
      <c r="M264" s="75"/>
      <c r="N264" s="73"/>
      <c r="O264" s="74"/>
      <c r="P264" s="75"/>
      <c r="Q264" s="73"/>
      <c r="R264" s="74"/>
      <c r="S264" s="75"/>
      <c r="T264" s="74">
        <f>SUM(F264:S264)</f>
        <v>0</v>
      </c>
      <c r="U264" s="1"/>
    </row>
    <row r="265" spans="1:21" ht="23.25">
      <c r="A265" s="1"/>
      <c r="B265" s="43"/>
      <c r="C265" s="44"/>
      <c r="D265" s="44" t="s">
        <v>38</v>
      </c>
      <c r="E265" s="44"/>
      <c r="F265" s="73">
        <v>25355.5</v>
      </c>
      <c r="G265" s="74">
        <v>56102.4</v>
      </c>
      <c r="H265" s="75">
        <v>12103.9</v>
      </c>
      <c r="I265" s="74"/>
      <c r="J265" s="75"/>
      <c r="K265" s="73">
        <v>19.3</v>
      </c>
      <c r="L265" s="74"/>
      <c r="M265" s="75"/>
      <c r="N265" s="73"/>
      <c r="O265" s="74"/>
      <c r="P265" s="75"/>
      <c r="Q265" s="73"/>
      <c r="R265" s="74">
        <v>2806.2</v>
      </c>
      <c r="S265" s="75"/>
      <c r="T265" s="74">
        <f>SUM(F265:S265)</f>
        <v>96387.29999999999</v>
      </c>
      <c r="U265" s="1"/>
    </row>
    <row r="266" spans="1:21" ht="23.25">
      <c r="A266" s="1"/>
      <c r="B266" s="43"/>
      <c r="C266" s="70"/>
      <c r="D266" s="44" t="s">
        <v>39</v>
      </c>
      <c r="E266" s="44"/>
      <c r="F266" s="73">
        <v>2962.1</v>
      </c>
      <c r="G266" s="74">
        <v>557.2</v>
      </c>
      <c r="H266" s="75">
        <v>8209.1</v>
      </c>
      <c r="I266" s="74"/>
      <c r="J266" s="75"/>
      <c r="K266" s="73">
        <v>1362.3</v>
      </c>
      <c r="L266" s="74"/>
      <c r="M266" s="75"/>
      <c r="N266" s="73"/>
      <c r="O266" s="74"/>
      <c r="P266" s="75"/>
      <c r="Q266" s="73"/>
      <c r="R266" s="74"/>
      <c r="S266" s="75"/>
      <c r="T266" s="74">
        <f>SUM(F266:S266)</f>
        <v>13090.7</v>
      </c>
      <c r="U266" s="1"/>
    </row>
    <row r="267" spans="1:21" ht="23.25">
      <c r="A267" s="1"/>
      <c r="B267" s="43"/>
      <c r="C267" s="44"/>
      <c r="D267" s="44"/>
      <c r="E267" s="44"/>
      <c r="F267" s="73"/>
      <c r="G267" s="74"/>
      <c r="H267" s="75"/>
      <c r="I267" s="74"/>
      <c r="J267" s="75"/>
      <c r="K267" s="73"/>
      <c r="L267" s="74"/>
      <c r="M267" s="75"/>
      <c r="N267" s="73"/>
      <c r="O267" s="74"/>
      <c r="P267" s="75"/>
      <c r="Q267" s="73"/>
      <c r="R267" s="74"/>
      <c r="S267" s="75"/>
      <c r="T267" s="74"/>
      <c r="U267" s="1"/>
    </row>
    <row r="268" spans="1:21" ht="23.25">
      <c r="A268" s="1"/>
      <c r="B268" s="43"/>
      <c r="C268" s="44"/>
      <c r="D268" s="44"/>
      <c r="E268" s="44"/>
      <c r="F268" s="73"/>
      <c r="G268" s="74"/>
      <c r="H268" s="75"/>
      <c r="I268" s="74"/>
      <c r="J268" s="75"/>
      <c r="K268" s="73"/>
      <c r="L268" s="74"/>
      <c r="M268" s="75"/>
      <c r="N268" s="73"/>
      <c r="O268" s="74"/>
      <c r="P268" s="75"/>
      <c r="Q268" s="73"/>
      <c r="R268" s="74"/>
      <c r="S268" s="75"/>
      <c r="T268" s="74"/>
      <c r="U268" s="1"/>
    </row>
    <row r="269" spans="1:21" ht="23.25">
      <c r="A269" s="1"/>
      <c r="B269" s="43"/>
      <c r="C269" s="44"/>
      <c r="D269" s="44"/>
      <c r="E269" s="44"/>
      <c r="F269" s="73"/>
      <c r="G269" s="74"/>
      <c r="H269" s="75"/>
      <c r="I269" s="74"/>
      <c r="J269" s="75"/>
      <c r="K269" s="73"/>
      <c r="L269" s="74"/>
      <c r="M269" s="75"/>
      <c r="N269" s="73"/>
      <c r="O269" s="74"/>
      <c r="P269" s="75"/>
      <c r="Q269" s="73"/>
      <c r="R269" s="74"/>
      <c r="S269" s="75"/>
      <c r="T269" s="74"/>
      <c r="U269" s="1"/>
    </row>
    <row r="270" spans="1:21" ht="23.25">
      <c r="A270" s="1"/>
      <c r="B270" s="51"/>
      <c r="C270" s="52"/>
      <c r="D270" s="52"/>
      <c r="E270" s="52"/>
      <c r="F270" s="53"/>
      <c r="G270" s="54"/>
      <c r="H270" s="55"/>
      <c r="I270" s="54"/>
      <c r="J270" s="55"/>
      <c r="K270" s="53"/>
      <c r="L270" s="54"/>
      <c r="M270" s="55"/>
      <c r="N270" s="53"/>
      <c r="O270" s="54"/>
      <c r="P270" s="55"/>
      <c r="Q270" s="53"/>
      <c r="R270" s="54"/>
      <c r="S270" s="55"/>
      <c r="T270" s="54"/>
      <c r="U270" s="1"/>
    </row>
    <row r="271" spans="1:21" ht="23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</row>
    <row r="272" spans="1:21" ht="23.25">
      <c r="A272" s="1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57" t="s">
        <v>117</v>
      </c>
      <c r="U272" s="1"/>
    </row>
    <row r="273" spans="1:21" ht="23.25">
      <c r="A273" s="1"/>
      <c r="B273" s="6"/>
      <c r="C273" s="7"/>
      <c r="D273" s="7"/>
      <c r="E273" s="7"/>
      <c r="F273" s="8" t="s">
        <v>5</v>
      </c>
      <c r="G273" s="9"/>
      <c r="H273" s="9"/>
      <c r="I273" s="9"/>
      <c r="J273" s="9"/>
      <c r="K273" s="8" t="s">
        <v>6</v>
      </c>
      <c r="L273" s="9"/>
      <c r="M273" s="9"/>
      <c r="N273" s="8" t="s">
        <v>7</v>
      </c>
      <c r="O273" s="10"/>
      <c r="P273" s="9" t="s">
        <v>8</v>
      </c>
      <c r="Q273" s="9"/>
      <c r="R273" s="11"/>
      <c r="S273" s="12"/>
      <c r="T273" s="13"/>
      <c r="U273" s="1"/>
    </row>
    <row r="274" spans="1:21" ht="23.25">
      <c r="A274" s="1"/>
      <c r="B274" s="14"/>
      <c r="C274" s="1"/>
      <c r="D274" s="1"/>
      <c r="E274" s="1"/>
      <c r="F274" s="15"/>
      <c r="G274" s="11"/>
      <c r="H274" s="16"/>
      <c r="I274" s="17"/>
      <c r="J274" s="12" t="s">
        <v>9</v>
      </c>
      <c r="K274" s="18" t="s">
        <v>10</v>
      </c>
      <c r="L274" s="13"/>
      <c r="M274" s="16"/>
      <c r="N274" s="19"/>
      <c r="O274" s="11"/>
      <c r="P274" s="12"/>
      <c r="Q274" s="19"/>
      <c r="R274" s="20"/>
      <c r="S274" s="21" t="s">
        <v>11</v>
      </c>
      <c r="T274" s="22" t="s">
        <v>12</v>
      </c>
      <c r="U274" s="1"/>
    </row>
    <row r="275" spans="1:21" ht="23.25">
      <c r="A275" s="1"/>
      <c r="B275" s="14"/>
      <c r="C275" s="1"/>
      <c r="D275" s="2" t="s">
        <v>13</v>
      </c>
      <c r="E275" s="1"/>
      <c r="F275" s="23" t="s">
        <v>14</v>
      </c>
      <c r="G275" s="22" t="s">
        <v>15</v>
      </c>
      <c r="H275" s="24" t="s">
        <v>14</v>
      </c>
      <c r="I275" s="25" t="s">
        <v>16</v>
      </c>
      <c r="J275" s="26" t="s">
        <v>17</v>
      </c>
      <c r="K275" s="27" t="s">
        <v>18</v>
      </c>
      <c r="L275" s="28" t="s">
        <v>19</v>
      </c>
      <c r="M275" s="3" t="s">
        <v>16</v>
      </c>
      <c r="N275" s="29" t="s">
        <v>20</v>
      </c>
      <c r="O275" s="22" t="s">
        <v>16</v>
      </c>
      <c r="P275" s="3" t="s">
        <v>21</v>
      </c>
      <c r="Q275" s="27" t="s">
        <v>22</v>
      </c>
      <c r="R275" s="22" t="s">
        <v>23</v>
      </c>
      <c r="S275" s="3" t="s">
        <v>24</v>
      </c>
      <c r="T275" s="22"/>
      <c r="U275" s="1"/>
    </row>
    <row r="276" spans="1:21" ht="23.25">
      <c r="A276" s="1"/>
      <c r="B276" s="30"/>
      <c r="C276" s="31"/>
      <c r="D276" s="31"/>
      <c r="E276" s="31"/>
      <c r="F276" s="32" t="s">
        <v>25</v>
      </c>
      <c r="G276" s="33" t="s">
        <v>26</v>
      </c>
      <c r="H276" s="34" t="s">
        <v>27</v>
      </c>
      <c r="I276" s="35" t="s">
        <v>22</v>
      </c>
      <c r="J276" s="36" t="s">
        <v>28</v>
      </c>
      <c r="K276" s="37" t="s">
        <v>29</v>
      </c>
      <c r="L276" s="33" t="s">
        <v>30</v>
      </c>
      <c r="M276" s="34" t="s">
        <v>22</v>
      </c>
      <c r="N276" s="38" t="s">
        <v>31</v>
      </c>
      <c r="O276" s="39" t="s">
        <v>22</v>
      </c>
      <c r="P276" s="40" t="s">
        <v>32</v>
      </c>
      <c r="Q276" s="38" t="s">
        <v>33</v>
      </c>
      <c r="R276" s="41" t="s">
        <v>34</v>
      </c>
      <c r="S276" s="42" t="s">
        <v>35</v>
      </c>
      <c r="T276" s="39"/>
      <c r="U276" s="1"/>
    </row>
    <row r="277" spans="1:21" ht="23.25">
      <c r="A277" s="1"/>
      <c r="B277" s="43"/>
      <c r="C277" s="44"/>
      <c r="D277" s="44"/>
      <c r="E277" s="44"/>
      <c r="F277" s="45"/>
      <c r="G277" s="46"/>
      <c r="H277" s="47"/>
      <c r="I277" s="46"/>
      <c r="J277" s="47"/>
      <c r="K277" s="45"/>
      <c r="L277" s="46"/>
      <c r="M277" s="47"/>
      <c r="N277" s="45"/>
      <c r="O277" s="46"/>
      <c r="P277" s="47"/>
      <c r="Q277" s="45"/>
      <c r="R277" s="46"/>
      <c r="S277" s="47"/>
      <c r="T277" s="46"/>
      <c r="U277" s="1"/>
    </row>
    <row r="278" spans="1:21" ht="23.25">
      <c r="A278" s="1"/>
      <c r="B278" s="43"/>
      <c r="C278" s="44" t="s">
        <v>92</v>
      </c>
      <c r="D278" s="44"/>
      <c r="E278" s="44"/>
      <c r="F278" s="73">
        <f aca="true" t="shared" si="38" ref="F278:S278">SUM(F280:F281)</f>
        <v>34685</v>
      </c>
      <c r="G278" s="73">
        <f t="shared" si="38"/>
        <v>3418.7</v>
      </c>
      <c r="H278" s="73">
        <f t="shared" si="38"/>
        <v>9807.9</v>
      </c>
      <c r="I278" s="73">
        <f t="shared" si="38"/>
        <v>545</v>
      </c>
      <c r="J278" s="73">
        <f t="shared" si="38"/>
        <v>0</v>
      </c>
      <c r="K278" s="73">
        <f t="shared" si="38"/>
        <v>2503.7</v>
      </c>
      <c r="L278" s="73">
        <f t="shared" si="38"/>
        <v>2934.4</v>
      </c>
      <c r="M278" s="73">
        <f t="shared" si="38"/>
        <v>0</v>
      </c>
      <c r="N278" s="73">
        <f t="shared" si="38"/>
        <v>120</v>
      </c>
      <c r="O278" s="73">
        <f t="shared" si="38"/>
        <v>0</v>
      </c>
      <c r="P278" s="73">
        <f t="shared" si="38"/>
        <v>0</v>
      </c>
      <c r="Q278" s="73">
        <f t="shared" si="38"/>
        <v>0</v>
      </c>
      <c r="R278" s="73">
        <f t="shared" si="38"/>
        <v>0</v>
      </c>
      <c r="S278" s="73">
        <f t="shared" si="38"/>
        <v>0</v>
      </c>
      <c r="T278" s="74">
        <f>SUM(T280:T281)</f>
        <v>54014.69999999999</v>
      </c>
      <c r="U278" s="1"/>
    </row>
    <row r="279" spans="1:21" ht="23.25">
      <c r="A279" s="1"/>
      <c r="B279" s="43"/>
      <c r="C279" s="44"/>
      <c r="D279" s="44"/>
      <c r="E279" s="44"/>
      <c r="F279" s="73"/>
      <c r="G279" s="74"/>
      <c r="H279" s="75"/>
      <c r="I279" s="74"/>
      <c r="J279" s="75"/>
      <c r="K279" s="73"/>
      <c r="L279" s="74"/>
      <c r="M279" s="75"/>
      <c r="N279" s="73"/>
      <c r="O279" s="74"/>
      <c r="P279" s="75"/>
      <c r="Q279" s="73"/>
      <c r="R279" s="74"/>
      <c r="S279" s="75"/>
      <c r="T279" s="74">
        <f>SUM(F279:S279)</f>
        <v>0</v>
      </c>
      <c r="U279" s="1"/>
    </row>
    <row r="280" spans="1:21" ht="23.25">
      <c r="A280" s="1"/>
      <c r="B280" s="43"/>
      <c r="C280" s="44"/>
      <c r="D280" s="44" t="s">
        <v>38</v>
      </c>
      <c r="E280" s="44"/>
      <c r="F280" s="73">
        <v>439.4</v>
      </c>
      <c r="G280" s="74">
        <v>269.5</v>
      </c>
      <c r="H280" s="75">
        <v>1685.2</v>
      </c>
      <c r="I280" s="74">
        <v>545</v>
      </c>
      <c r="J280" s="75"/>
      <c r="K280" s="73"/>
      <c r="L280" s="74">
        <v>326</v>
      </c>
      <c r="M280" s="75"/>
      <c r="N280" s="73">
        <v>120</v>
      </c>
      <c r="O280" s="74"/>
      <c r="P280" s="75"/>
      <c r="Q280" s="73"/>
      <c r="R280" s="74"/>
      <c r="S280" s="75"/>
      <c r="T280" s="74">
        <f>SUM(F280:S280)</f>
        <v>3385.1</v>
      </c>
      <c r="U280" s="1"/>
    </row>
    <row r="281" spans="1:21" ht="23.25">
      <c r="A281" s="1"/>
      <c r="B281" s="43"/>
      <c r="C281" s="44"/>
      <c r="D281" s="44" t="s">
        <v>39</v>
      </c>
      <c r="E281" s="44"/>
      <c r="F281" s="73">
        <v>34245.6</v>
      </c>
      <c r="G281" s="74">
        <v>3149.2</v>
      </c>
      <c r="H281" s="75">
        <v>8122.7</v>
      </c>
      <c r="I281" s="74"/>
      <c r="J281" s="75"/>
      <c r="K281" s="73">
        <v>2503.7</v>
      </c>
      <c r="L281" s="74">
        <v>2608.4</v>
      </c>
      <c r="M281" s="75"/>
      <c r="N281" s="73"/>
      <c r="O281" s="74"/>
      <c r="P281" s="75"/>
      <c r="Q281" s="73"/>
      <c r="R281" s="74"/>
      <c r="S281" s="75"/>
      <c r="T281" s="74">
        <f>SUM(F281:S281)</f>
        <v>50629.59999999999</v>
      </c>
      <c r="U281" s="1"/>
    </row>
    <row r="282" spans="1:21" ht="23.25">
      <c r="A282" s="1"/>
      <c r="B282" s="43"/>
      <c r="C282" s="44"/>
      <c r="D282" s="44"/>
      <c r="E282" s="44"/>
      <c r="F282" s="73"/>
      <c r="G282" s="74"/>
      <c r="H282" s="75"/>
      <c r="I282" s="74"/>
      <c r="J282" s="75"/>
      <c r="K282" s="73"/>
      <c r="L282" s="74"/>
      <c r="M282" s="75"/>
      <c r="N282" s="73"/>
      <c r="O282" s="74"/>
      <c r="P282" s="75"/>
      <c r="Q282" s="73"/>
      <c r="R282" s="74"/>
      <c r="S282" s="75"/>
      <c r="T282" s="74"/>
      <c r="U282" s="1"/>
    </row>
    <row r="283" spans="1:21" ht="23.25">
      <c r="A283" s="1"/>
      <c r="B283" s="43"/>
      <c r="C283" s="44" t="s">
        <v>93</v>
      </c>
      <c r="D283" s="44"/>
      <c r="E283" s="44"/>
      <c r="F283" s="73">
        <f aca="true" t="shared" si="39" ref="F283:S283">SUM(F285:F286)</f>
        <v>31899</v>
      </c>
      <c r="G283" s="73">
        <f t="shared" si="39"/>
        <v>5757.6</v>
      </c>
      <c r="H283" s="73">
        <f t="shared" si="39"/>
        <v>17757.9</v>
      </c>
      <c r="I283" s="73">
        <f t="shared" si="39"/>
        <v>0</v>
      </c>
      <c r="J283" s="73">
        <f t="shared" si="39"/>
        <v>0</v>
      </c>
      <c r="K283" s="73">
        <f t="shared" si="39"/>
        <v>5216.6</v>
      </c>
      <c r="L283" s="73">
        <f t="shared" si="39"/>
        <v>2728.8</v>
      </c>
      <c r="M283" s="73">
        <f t="shared" si="39"/>
        <v>0</v>
      </c>
      <c r="N283" s="73">
        <f t="shared" si="39"/>
        <v>0</v>
      </c>
      <c r="O283" s="73">
        <f t="shared" si="39"/>
        <v>0</v>
      </c>
      <c r="P283" s="73">
        <f t="shared" si="39"/>
        <v>0</v>
      </c>
      <c r="Q283" s="73">
        <f t="shared" si="39"/>
        <v>0</v>
      </c>
      <c r="R283" s="73">
        <f t="shared" si="39"/>
        <v>8119.9</v>
      </c>
      <c r="S283" s="73">
        <f t="shared" si="39"/>
        <v>301.3</v>
      </c>
      <c r="T283" s="74">
        <f>SUM(T285:T286)</f>
        <v>71781.1</v>
      </c>
      <c r="U283" s="1"/>
    </row>
    <row r="284" spans="1:21" ht="23.25">
      <c r="A284" s="1"/>
      <c r="B284" s="43"/>
      <c r="C284" s="44"/>
      <c r="D284" s="44"/>
      <c r="E284" s="44"/>
      <c r="F284" s="73"/>
      <c r="G284" s="74"/>
      <c r="H284" s="75"/>
      <c r="I284" s="74"/>
      <c r="J284" s="75"/>
      <c r="K284" s="73"/>
      <c r="L284" s="74"/>
      <c r="M284" s="75"/>
      <c r="N284" s="73"/>
      <c r="O284" s="74"/>
      <c r="P284" s="75"/>
      <c r="Q284" s="73"/>
      <c r="R284" s="74"/>
      <c r="S284" s="75"/>
      <c r="T284" s="74">
        <f>SUM(F284:S284)</f>
        <v>0</v>
      </c>
      <c r="U284" s="1"/>
    </row>
    <row r="285" spans="1:21" ht="23.25">
      <c r="A285" s="1"/>
      <c r="B285" s="43"/>
      <c r="C285" s="44"/>
      <c r="D285" s="44" t="s">
        <v>38</v>
      </c>
      <c r="E285" s="44"/>
      <c r="F285" s="73">
        <v>31899</v>
      </c>
      <c r="G285" s="74">
        <v>1345.6</v>
      </c>
      <c r="H285" s="75">
        <v>2656.9</v>
      </c>
      <c r="I285" s="74"/>
      <c r="J285" s="75"/>
      <c r="K285" s="73"/>
      <c r="L285" s="74"/>
      <c r="M285" s="75"/>
      <c r="N285" s="73"/>
      <c r="O285" s="74"/>
      <c r="P285" s="75"/>
      <c r="Q285" s="73"/>
      <c r="R285" s="74">
        <v>8119.9</v>
      </c>
      <c r="S285" s="75"/>
      <c r="T285" s="74">
        <f>SUM(F285:S285)</f>
        <v>44021.4</v>
      </c>
      <c r="U285" s="1"/>
    </row>
    <row r="286" spans="1:21" ht="23.25">
      <c r="A286" s="1"/>
      <c r="B286" s="43"/>
      <c r="C286" s="71"/>
      <c r="D286" s="44" t="s">
        <v>39</v>
      </c>
      <c r="E286" s="44"/>
      <c r="F286" s="73"/>
      <c r="G286" s="74">
        <v>4412</v>
      </c>
      <c r="H286" s="75">
        <v>15101</v>
      </c>
      <c r="I286" s="74"/>
      <c r="J286" s="75"/>
      <c r="K286" s="73">
        <v>5216.6</v>
      </c>
      <c r="L286" s="74">
        <v>2728.8</v>
      </c>
      <c r="M286" s="75"/>
      <c r="N286" s="73"/>
      <c r="O286" s="74"/>
      <c r="P286" s="75"/>
      <c r="Q286" s="73"/>
      <c r="R286" s="74"/>
      <c r="S286" s="75">
        <v>301.3</v>
      </c>
      <c r="T286" s="74">
        <f>SUM(F286:S286)</f>
        <v>27759.699999999997</v>
      </c>
      <c r="U286" s="1"/>
    </row>
    <row r="287" spans="1:21" ht="23.25">
      <c r="A287" s="1"/>
      <c r="B287" s="43"/>
      <c r="C287" s="44"/>
      <c r="D287" s="44"/>
      <c r="E287" s="44"/>
      <c r="F287" s="73"/>
      <c r="G287" s="74"/>
      <c r="H287" s="75"/>
      <c r="I287" s="74"/>
      <c r="J287" s="75"/>
      <c r="K287" s="73"/>
      <c r="L287" s="74"/>
      <c r="M287" s="75"/>
      <c r="N287" s="73"/>
      <c r="O287" s="74"/>
      <c r="P287" s="75"/>
      <c r="Q287" s="73"/>
      <c r="R287" s="74"/>
      <c r="S287" s="75"/>
      <c r="T287" s="74"/>
      <c r="U287" s="1"/>
    </row>
    <row r="288" spans="1:21" ht="23.25">
      <c r="A288" s="1"/>
      <c r="B288" s="43"/>
      <c r="C288" s="44" t="s">
        <v>94</v>
      </c>
      <c r="D288" s="44"/>
      <c r="E288" s="44"/>
      <c r="F288" s="73">
        <f aca="true" t="shared" si="40" ref="F288:S288">SUM(F290:F291)</f>
        <v>98954.29999999999</v>
      </c>
      <c r="G288" s="73">
        <f t="shared" si="40"/>
        <v>41603.8</v>
      </c>
      <c r="H288" s="73">
        <f t="shared" si="40"/>
        <v>88805.5</v>
      </c>
      <c r="I288" s="73">
        <f t="shared" si="40"/>
        <v>4024.8</v>
      </c>
      <c r="J288" s="73">
        <f t="shared" si="40"/>
        <v>0</v>
      </c>
      <c r="K288" s="73">
        <f t="shared" si="40"/>
        <v>2518.4</v>
      </c>
      <c r="L288" s="73">
        <f t="shared" si="40"/>
        <v>0</v>
      </c>
      <c r="M288" s="73">
        <f t="shared" si="40"/>
        <v>0</v>
      </c>
      <c r="N288" s="73">
        <f t="shared" si="40"/>
        <v>12490.8</v>
      </c>
      <c r="O288" s="73">
        <f t="shared" si="40"/>
        <v>0</v>
      </c>
      <c r="P288" s="73">
        <f t="shared" si="40"/>
        <v>1295.6</v>
      </c>
      <c r="Q288" s="73">
        <f t="shared" si="40"/>
        <v>0</v>
      </c>
      <c r="R288" s="73">
        <f t="shared" si="40"/>
        <v>40277.2</v>
      </c>
      <c r="S288" s="73">
        <f t="shared" si="40"/>
        <v>22478.5</v>
      </c>
      <c r="T288" s="74">
        <f>SUM(T290:T291)</f>
        <v>312448.9</v>
      </c>
      <c r="U288" s="1"/>
    </row>
    <row r="289" spans="1:21" ht="23.25">
      <c r="A289" s="1"/>
      <c r="B289" s="43"/>
      <c r="C289" s="69"/>
      <c r="D289" s="44"/>
      <c r="E289" s="44"/>
      <c r="F289" s="73"/>
      <c r="G289" s="74"/>
      <c r="H289" s="75"/>
      <c r="I289" s="74"/>
      <c r="J289" s="75"/>
      <c r="K289" s="73"/>
      <c r="L289" s="74"/>
      <c r="M289" s="75"/>
      <c r="N289" s="73"/>
      <c r="O289" s="74"/>
      <c r="P289" s="75"/>
      <c r="Q289" s="73"/>
      <c r="R289" s="74"/>
      <c r="S289" s="75"/>
      <c r="T289" s="74">
        <f>SUM(F289:S289)</f>
        <v>0</v>
      </c>
      <c r="U289" s="1"/>
    </row>
    <row r="290" spans="1:21" ht="23.25">
      <c r="A290" s="1"/>
      <c r="B290" s="43"/>
      <c r="C290" s="44"/>
      <c r="D290" s="44" t="s">
        <v>38</v>
      </c>
      <c r="E290" s="44"/>
      <c r="F290" s="73">
        <v>29302.1</v>
      </c>
      <c r="G290" s="74">
        <v>33198.6</v>
      </c>
      <c r="H290" s="75">
        <v>21484.2</v>
      </c>
      <c r="I290" s="74">
        <v>4024.8</v>
      </c>
      <c r="J290" s="75"/>
      <c r="K290" s="73"/>
      <c r="L290" s="74"/>
      <c r="M290" s="75"/>
      <c r="N290" s="73">
        <v>718</v>
      </c>
      <c r="O290" s="74"/>
      <c r="P290" s="75">
        <v>1295.6</v>
      </c>
      <c r="Q290" s="73"/>
      <c r="R290" s="74">
        <v>40277.2</v>
      </c>
      <c r="S290" s="75">
        <v>19254.4</v>
      </c>
      <c r="T290" s="74">
        <f>SUM(F290:S290)</f>
        <v>149554.9</v>
      </c>
      <c r="U290" s="1"/>
    </row>
    <row r="291" spans="1:21" ht="23.25">
      <c r="A291" s="1"/>
      <c r="B291" s="43"/>
      <c r="C291" s="70"/>
      <c r="D291" s="44" t="s">
        <v>39</v>
      </c>
      <c r="E291" s="44"/>
      <c r="F291" s="73">
        <v>69652.2</v>
      </c>
      <c r="G291" s="74">
        <v>8405.2</v>
      </c>
      <c r="H291" s="75">
        <v>67321.3</v>
      </c>
      <c r="I291" s="74"/>
      <c r="J291" s="75"/>
      <c r="K291" s="73">
        <v>2518.4</v>
      </c>
      <c r="L291" s="74"/>
      <c r="M291" s="75"/>
      <c r="N291" s="73">
        <v>11772.8</v>
      </c>
      <c r="O291" s="74"/>
      <c r="P291" s="75"/>
      <c r="Q291" s="73"/>
      <c r="R291" s="74"/>
      <c r="S291" s="75">
        <v>3224.1</v>
      </c>
      <c r="T291" s="74">
        <f>SUM(F291:S291)</f>
        <v>162894</v>
      </c>
      <c r="U291" s="1"/>
    </row>
    <row r="292" spans="1:21" ht="23.25">
      <c r="A292" s="1"/>
      <c r="B292" s="43"/>
      <c r="C292" s="44"/>
      <c r="D292" s="44"/>
      <c r="E292" s="44"/>
      <c r="F292" s="73"/>
      <c r="G292" s="74"/>
      <c r="H292" s="75"/>
      <c r="I292" s="74"/>
      <c r="J292" s="75"/>
      <c r="K292" s="73"/>
      <c r="L292" s="74"/>
      <c r="M292" s="75"/>
      <c r="N292" s="73"/>
      <c r="O292" s="74"/>
      <c r="P292" s="75"/>
      <c r="Q292" s="73"/>
      <c r="R292" s="74"/>
      <c r="S292" s="75"/>
      <c r="T292" s="74"/>
      <c r="U292" s="49"/>
    </row>
    <row r="293" spans="1:21" ht="23.25">
      <c r="A293" s="1"/>
      <c r="B293" s="43"/>
      <c r="C293" s="44" t="s">
        <v>95</v>
      </c>
      <c r="D293" s="44"/>
      <c r="E293" s="44"/>
      <c r="F293" s="73"/>
      <c r="G293" s="74"/>
      <c r="H293" s="75"/>
      <c r="I293" s="74"/>
      <c r="J293" s="75"/>
      <c r="K293" s="73"/>
      <c r="L293" s="74"/>
      <c r="M293" s="75"/>
      <c r="N293" s="73"/>
      <c r="O293" s="74"/>
      <c r="P293" s="75"/>
      <c r="Q293" s="73"/>
      <c r="R293" s="74"/>
      <c r="S293" s="75"/>
      <c r="T293" s="74"/>
      <c r="U293" s="1"/>
    </row>
    <row r="294" spans="1:21" ht="23.25">
      <c r="A294" s="1"/>
      <c r="B294" s="43"/>
      <c r="C294" s="44" t="s">
        <v>96</v>
      </c>
      <c r="D294" s="44"/>
      <c r="E294" s="44"/>
      <c r="F294" s="73">
        <f aca="true" t="shared" si="41" ref="F294:S294">SUM(F296:F297)</f>
        <v>61426.2</v>
      </c>
      <c r="G294" s="73">
        <f t="shared" si="41"/>
        <v>5346.5</v>
      </c>
      <c r="H294" s="73">
        <f t="shared" si="41"/>
        <v>39175.6</v>
      </c>
      <c r="I294" s="73">
        <f t="shared" si="41"/>
        <v>129.4</v>
      </c>
      <c r="J294" s="73">
        <f t="shared" si="41"/>
        <v>0</v>
      </c>
      <c r="K294" s="73">
        <f t="shared" si="41"/>
        <v>6233.7</v>
      </c>
      <c r="L294" s="73">
        <f t="shared" si="41"/>
        <v>196.2</v>
      </c>
      <c r="M294" s="73">
        <f t="shared" si="41"/>
        <v>0</v>
      </c>
      <c r="N294" s="73">
        <f t="shared" si="41"/>
        <v>0</v>
      </c>
      <c r="O294" s="73">
        <f t="shared" si="41"/>
        <v>0</v>
      </c>
      <c r="P294" s="73">
        <f t="shared" si="41"/>
        <v>0</v>
      </c>
      <c r="Q294" s="73">
        <f t="shared" si="41"/>
        <v>0</v>
      </c>
      <c r="R294" s="73">
        <f t="shared" si="41"/>
        <v>14228.4</v>
      </c>
      <c r="S294" s="73">
        <f t="shared" si="41"/>
        <v>0</v>
      </c>
      <c r="T294" s="74">
        <f>SUM(T296:T297)</f>
        <v>126735.99999999997</v>
      </c>
      <c r="U294" s="1"/>
    </row>
    <row r="295" spans="1:21" ht="23.25">
      <c r="A295" s="1"/>
      <c r="B295" s="43"/>
      <c r="C295" s="44"/>
      <c r="D295" s="44"/>
      <c r="E295" s="44"/>
      <c r="F295" s="73"/>
      <c r="G295" s="74"/>
      <c r="H295" s="75"/>
      <c r="I295" s="74"/>
      <c r="J295" s="75"/>
      <c r="K295" s="73"/>
      <c r="L295" s="74"/>
      <c r="M295" s="75"/>
      <c r="N295" s="73"/>
      <c r="O295" s="74"/>
      <c r="P295" s="75"/>
      <c r="Q295" s="73"/>
      <c r="R295" s="74"/>
      <c r="S295" s="75"/>
      <c r="T295" s="74">
        <f>SUM(F295:S295)</f>
        <v>0</v>
      </c>
      <c r="U295" s="1"/>
    </row>
    <row r="296" spans="1:21" ht="23.25">
      <c r="A296" s="1"/>
      <c r="B296" s="43"/>
      <c r="C296" s="44"/>
      <c r="D296" s="44" t="s">
        <v>38</v>
      </c>
      <c r="E296" s="44"/>
      <c r="F296" s="73">
        <v>61426.2</v>
      </c>
      <c r="G296" s="74">
        <v>5346.5</v>
      </c>
      <c r="H296" s="75">
        <v>39175.6</v>
      </c>
      <c r="I296" s="74">
        <v>129.4</v>
      </c>
      <c r="J296" s="75"/>
      <c r="K296" s="73">
        <v>6233.7</v>
      </c>
      <c r="L296" s="74">
        <v>196.2</v>
      </c>
      <c r="M296" s="75"/>
      <c r="N296" s="73"/>
      <c r="O296" s="74"/>
      <c r="P296" s="75"/>
      <c r="Q296" s="73"/>
      <c r="R296" s="74">
        <v>14228.4</v>
      </c>
      <c r="S296" s="75"/>
      <c r="T296" s="74">
        <f>SUM(F296:S296)</f>
        <v>126735.99999999997</v>
      </c>
      <c r="U296" s="1"/>
    </row>
    <row r="297" spans="1:21" ht="23.25">
      <c r="A297" s="1"/>
      <c r="B297" s="43"/>
      <c r="C297" s="44"/>
      <c r="D297" s="44" t="s">
        <v>39</v>
      </c>
      <c r="E297" s="44"/>
      <c r="F297" s="73"/>
      <c r="G297" s="74"/>
      <c r="H297" s="75"/>
      <c r="I297" s="74"/>
      <c r="J297" s="75"/>
      <c r="K297" s="73"/>
      <c r="L297" s="74"/>
      <c r="M297" s="75"/>
      <c r="N297" s="73"/>
      <c r="O297" s="74"/>
      <c r="P297" s="75"/>
      <c r="Q297" s="73"/>
      <c r="R297" s="74"/>
      <c r="S297" s="75"/>
      <c r="T297" s="74">
        <f>SUM(F297:S297)</f>
        <v>0</v>
      </c>
      <c r="U297" s="1"/>
    </row>
    <row r="298" spans="1:21" ht="23.25">
      <c r="A298" s="1"/>
      <c r="B298" s="43"/>
      <c r="C298" s="77"/>
      <c r="D298" s="77"/>
      <c r="E298" s="44"/>
      <c r="F298" s="73"/>
      <c r="G298" s="74"/>
      <c r="H298" s="75"/>
      <c r="I298" s="74"/>
      <c r="J298" s="75"/>
      <c r="K298" s="73"/>
      <c r="L298" s="74"/>
      <c r="M298" s="75"/>
      <c r="N298" s="73"/>
      <c r="O298" s="74"/>
      <c r="P298" s="75"/>
      <c r="Q298" s="73"/>
      <c r="R298" s="74"/>
      <c r="S298" s="75"/>
      <c r="T298" s="74"/>
      <c r="U298" s="1"/>
    </row>
    <row r="299" spans="1:21" ht="23.25">
      <c r="A299" s="1"/>
      <c r="B299" s="43"/>
      <c r="C299" s="44" t="s">
        <v>97</v>
      </c>
      <c r="D299" s="44"/>
      <c r="E299" s="44"/>
      <c r="F299" s="73"/>
      <c r="G299" s="74"/>
      <c r="H299" s="75"/>
      <c r="I299" s="74"/>
      <c r="J299" s="75"/>
      <c r="K299" s="73"/>
      <c r="L299" s="74"/>
      <c r="M299" s="75"/>
      <c r="N299" s="73"/>
      <c r="O299" s="74"/>
      <c r="P299" s="75"/>
      <c r="Q299" s="73"/>
      <c r="R299" s="74"/>
      <c r="S299" s="75"/>
      <c r="T299" s="74"/>
      <c r="U299" s="1"/>
    </row>
    <row r="300" spans="1:21" ht="23.25">
      <c r="A300" s="1"/>
      <c r="B300" s="43"/>
      <c r="C300" s="44" t="s">
        <v>98</v>
      </c>
      <c r="D300" s="44"/>
      <c r="E300" s="44"/>
      <c r="F300" s="73">
        <f aca="true" t="shared" si="42" ref="F300:S300">SUM(F302:F303)</f>
        <v>6429.6</v>
      </c>
      <c r="G300" s="73">
        <f t="shared" si="42"/>
        <v>450.9</v>
      </c>
      <c r="H300" s="73">
        <f t="shared" si="42"/>
        <v>2914.9</v>
      </c>
      <c r="I300" s="73">
        <f t="shared" si="42"/>
        <v>60023.399999999994</v>
      </c>
      <c r="J300" s="73">
        <f t="shared" si="42"/>
        <v>0</v>
      </c>
      <c r="K300" s="73">
        <f t="shared" si="42"/>
        <v>160</v>
      </c>
      <c r="L300" s="73">
        <f t="shared" si="42"/>
        <v>0</v>
      </c>
      <c r="M300" s="73">
        <f t="shared" si="42"/>
        <v>0</v>
      </c>
      <c r="N300" s="73">
        <f t="shared" si="42"/>
        <v>0</v>
      </c>
      <c r="O300" s="73">
        <f t="shared" si="42"/>
        <v>0</v>
      </c>
      <c r="P300" s="73">
        <f t="shared" si="42"/>
        <v>0</v>
      </c>
      <c r="Q300" s="73">
        <f t="shared" si="42"/>
        <v>0</v>
      </c>
      <c r="R300" s="73">
        <f t="shared" si="42"/>
        <v>0</v>
      </c>
      <c r="S300" s="73">
        <f t="shared" si="42"/>
        <v>0</v>
      </c>
      <c r="T300" s="74">
        <f>SUM(T302:T303)</f>
        <v>69978.8</v>
      </c>
      <c r="U300" s="1"/>
    </row>
    <row r="301" spans="1:21" ht="23.25">
      <c r="A301" s="1"/>
      <c r="B301" s="43"/>
      <c r="C301" s="71"/>
      <c r="D301" s="44"/>
      <c r="E301" s="44"/>
      <c r="F301" s="73"/>
      <c r="G301" s="74"/>
      <c r="H301" s="75"/>
      <c r="I301" s="74"/>
      <c r="J301" s="75"/>
      <c r="K301" s="73"/>
      <c r="L301" s="74"/>
      <c r="M301" s="75"/>
      <c r="N301" s="73"/>
      <c r="O301" s="74"/>
      <c r="P301" s="75"/>
      <c r="Q301" s="73"/>
      <c r="R301" s="74"/>
      <c r="S301" s="75"/>
      <c r="T301" s="74">
        <f>SUM(F301:S301)</f>
        <v>0</v>
      </c>
      <c r="U301" s="1"/>
    </row>
    <row r="302" spans="1:21" ht="23.25">
      <c r="A302" s="1"/>
      <c r="B302" s="43"/>
      <c r="C302" s="70"/>
      <c r="D302" s="44" t="s">
        <v>38</v>
      </c>
      <c r="E302" s="44"/>
      <c r="F302" s="73">
        <v>6149.8</v>
      </c>
      <c r="G302" s="74">
        <v>343.3</v>
      </c>
      <c r="H302" s="75">
        <v>2449</v>
      </c>
      <c r="I302" s="74">
        <v>20108.7</v>
      </c>
      <c r="J302" s="75"/>
      <c r="K302" s="73">
        <v>160</v>
      </c>
      <c r="L302" s="74"/>
      <c r="M302" s="75"/>
      <c r="N302" s="73"/>
      <c r="O302" s="74"/>
      <c r="P302" s="75"/>
      <c r="Q302" s="73"/>
      <c r="R302" s="74"/>
      <c r="S302" s="75"/>
      <c r="T302" s="74">
        <f>SUM(F302:S302)</f>
        <v>29210.800000000003</v>
      </c>
      <c r="U302" s="1"/>
    </row>
    <row r="303" spans="1:21" ht="23.25">
      <c r="A303" s="1"/>
      <c r="B303" s="43"/>
      <c r="C303" s="44"/>
      <c r="D303" s="44" t="s">
        <v>39</v>
      </c>
      <c r="E303" s="44"/>
      <c r="F303" s="73">
        <v>279.8</v>
      </c>
      <c r="G303" s="74">
        <v>107.6</v>
      </c>
      <c r="H303" s="75">
        <v>465.9</v>
      </c>
      <c r="I303" s="74">
        <v>39914.7</v>
      </c>
      <c r="J303" s="75"/>
      <c r="K303" s="73"/>
      <c r="L303" s="74"/>
      <c r="M303" s="75"/>
      <c r="N303" s="73"/>
      <c r="O303" s="74"/>
      <c r="P303" s="75"/>
      <c r="Q303" s="73"/>
      <c r="R303" s="74"/>
      <c r="S303" s="75"/>
      <c r="T303" s="74">
        <f>SUM(F303:S303)</f>
        <v>40768</v>
      </c>
      <c r="U303" s="1"/>
    </row>
    <row r="304" spans="1:21" ht="23.25">
      <c r="A304" s="1"/>
      <c r="B304" s="43"/>
      <c r="C304" s="44"/>
      <c r="D304" s="44"/>
      <c r="E304" s="44"/>
      <c r="F304" s="73"/>
      <c r="G304" s="74"/>
      <c r="H304" s="75"/>
      <c r="I304" s="74"/>
      <c r="J304" s="75"/>
      <c r="K304" s="73"/>
      <c r="L304" s="74"/>
      <c r="M304" s="75"/>
      <c r="N304" s="73"/>
      <c r="O304" s="74"/>
      <c r="P304" s="75"/>
      <c r="Q304" s="73"/>
      <c r="R304" s="74"/>
      <c r="S304" s="75"/>
      <c r="T304" s="74"/>
      <c r="U304" s="1"/>
    </row>
    <row r="305" spans="1:21" ht="23.25">
      <c r="A305" s="1"/>
      <c r="B305" s="43"/>
      <c r="C305" s="44" t="s">
        <v>99</v>
      </c>
      <c r="D305" s="44"/>
      <c r="E305" s="44"/>
      <c r="F305" s="73">
        <f aca="true" t="shared" si="43" ref="F305:S305">SUM(F307:F308)</f>
        <v>84080.4</v>
      </c>
      <c r="G305" s="73">
        <f t="shared" si="43"/>
        <v>6726.599999999999</v>
      </c>
      <c r="H305" s="73">
        <f t="shared" si="43"/>
        <v>16608.3</v>
      </c>
      <c r="I305" s="73">
        <f t="shared" si="43"/>
        <v>706.2</v>
      </c>
      <c r="J305" s="73">
        <f t="shared" si="43"/>
        <v>0</v>
      </c>
      <c r="K305" s="73">
        <f t="shared" si="43"/>
        <v>4126.6</v>
      </c>
      <c r="L305" s="73">
        <f t="shared" si="43"/>
        <v>10069.6</v>
      </c>
      <c r="M305" s="73">
        <f t="shared" si="43"/>
        <v>0</v>
      </c>
      <c r="N305" s="73">
        <f t="shared" si="43"/>
        <v>0</v>
      </c>
      <c r="O305" s="73">
        <f t="shared" si="43"/>
        <v>5316.4</v>
      </c>
      <c r="P305" s="73">
        <f t="shared" si="43"/>
        <v>0</v>
      </c>
      <c r="Q305" s="73">
        <f t="shared" si="43"/>
        <v>1075</v>
      </c>
      <c r="R305" s="73">
        <f t="shared" si="43"/>
        <v>17126.2</v>
      </c>
      <c r="S305" s="73">
        <f t="shared" si="43"/>
        <v>192.6</v>
      </c>
      <c r="T305" s="74">
        <f>SUM(T307:T308)</f>
        <v>146027.9</v>
      </c>
      <c r="U305" s="1"/>
    </row>
    <row r="306" spans="1:21" ht="23.25">
      <c r="A306" s="1"/>
      <c r="B306" s="43"/>
      <c r="C306" s="44"/>
      <c r="D306" s="44"/>
      <c r="E306" s="44"/>
      <c r="F306" s="73"/>
      <c r="G306" s="74"/>
      <c r="H306" s="75"/>
      <c r="I306" s="74"/>
      <c r="J306" s="75"/>
      <c r="K306" s="73"/>
      <c r="L306" s="74"/>
      <c r="M306" s="75"/>
      <c r="N306" s="73"/>
      <c r="O306" s="74"/>
      <c r="P306" s="75"/>
      <c r="Q306" s="73"/>
      <c r="R306" s="74"/>
      <c r="S306" s="75"/>
      <c r="T306" s="74">
        <f>SUM(F306:S306)</f>
        <v>0</v>
      </c>
      <c r="U306" s="1"/>
    </row>
    <row r="307" spans="1:21" ht="23.25">
      <c r="A307" s="1"/>
      <c r="B307" s="43"/>
      <c r="C307" s="70"/>
      <c r="D307" s="44" t="s">
        <v>38</v>
      </c>
      <c r="E307" s="44"/>
      <c r="F307" s="73">
        <v>4904.2</v>
      </c>
      <c r="G307" s="74">
        <v>1116.7</v>
      </c>
      <c r="H307" s="75">
        <v>3174.6</v>
      </c>
      <c r="I307" s="74"/>
      <c r="J307" s="75"/>
      <c r="K307" s="73">
        <v>1349.5</v>
      </c>
      <c r="L307" s="74"/>
      <c r="M307" s="75"/>
      <c r="N307" s="73"/>
      <c r="O307" s="74">
        <v>5316.4</v>
      </c>
      <c r="P307" s="75"/>
      <c r="Q307" s="73">
        <v>644.3</v>
      </c>
      <c r="R307" s="74">
        <v>1718.3</v>
      </c>
      <c r="S307" s="75"/>
      <c r="T307" s="74">
        <f>SUM(F307:S307)</f>
        <v>18224</v>
      </c>
      <c r="U307" s="1"/>
    </row>
    <row r="308" spans="1:21" ht="23.25">
      <c r="A308" s="1"/>
      <c r="B308" s="43"/>
      <c r="C308" s="70"/>
      <c r="D308" s="44" t="s">
        <v>39</v>
      </c>
      <c r="E308" s="44"/>
      <c r="F308" s="73">
        <v>79176.2</v>
      </c>
      <c r="G308" s="74">
        <v>5609.9</v>
      </c>
      <c r="H308" s="75">
        <v>13433.7</v>
      </c>
      <c r="I308" s="74">
        <v>706.2</v>
      </c>
      <c r="J308" s="75"/>
      <c r="K308" s="73">
        <v>2777.1</v>
      </c>
      <c r="L308" s="74">
        <v>10069.6</v>
      </c>
      <c r="M308" s="75"/>
      <c r="N308" s="73"/>
      <c r="O308" s="74"/>
      <c r="P308" s="75"/>
      <c r="Q308" s="73">
        <v>430.7</v>
      </c>
      <c r="R308" s="74">
        <v>15407.9</v>
      </c>
      <c r="S308" s="75">
        <v>192.6</v>
      </c>
      <c r="T308" s="74">
        <f>SUM(F308:S308)</f>
        <v>127803.9</v>
      </c>
      <c r="U308" s="1"/>
    </row>
    <row r="309" spans="1:21" ht="23.25">
      <c r="A309" s="1"/>
      <c r="B309" s="43"/>
      <c r="C309" s="44"/>
      <c r="D309" s="44"/>
      <c r="E309" s="44"/>
      <c r="F309" s="73"/>
      <c r="G309" s="74"/>
      <c r="H309" s="75"/>
      <c r="I309" s="74"/>
      <c r="J309" s="75"/>
      <c r="K309" s="73"/>
      <c r="L309" s="74"/>
      <c r="M309" s="75"/>
      <c r="N309" s="73"/>
      <c r="O309" s="74"/>
      <c r="P309" s="75"/>
      <c r="Q309" s="73"/>
      <c r="R309" s="74"/>
      <c r="S309" s="75"/>
      <c r="T309" s="74"/>
      <c r="U309" s="1"/>
    </row>
    <row r="310" spans="1:21" ht="23.25">
      <c r="A310" s="1"/>
      <c r="B310" s="43"/>
      <c r="C310" s="44" t="s">
        <v>100</v>
      </c>
      <c r="D310" s="44"/>
      <c r="E310" s="44"/>
      <c r="F310" s="73"/>
      <c r="G310" s="74"/>
      <c r="H310" s="75"/>
      <c r="I310" s="74"/>
      <c r="J310" s="75"/>
      <c r="K310" s="73"/>
      <c r="L310" s="74"/>
      <c r="M310" s="75"/>
      <c r="N310" s="73"/>
      <c r="O310" s="74"/>
      <c r="P310" s="75"/>
      <c r="Q310" s="73"/>
      <c r="R310" s="74"/>
      <c r="S310" s="75"/>
      <c r="T310" s="74"/>
      <c r="U310" s="1"/>
    </row>
    <row r="311" spans="1:21" ht="23.25">
      <c r="A311" s="1"/>
      <c r="B311" s="43"/>
      <c r="C311" s="76" t="s">
        <v>101</v>
      </c>
      <c r="D311" s="44"/>
      <c r="E311" s="44"/>
      <c r="F311" s="73">
        <f>SUM(F313:F314)</f>
        <v>44039.8</v>
      </c>
      <c r="G311" s="73">
        <f aca="true" t="shared" si="44" ref="G311:S311">SUM(G313:G314)</f>
        <v>2771.6</v>
      </c>
      <c r="H311" s="73">
        <f t="shared" si="44"/>
        <v>10071.599999999999</v>
      </c>
      <c r="I311" s="73">
        <f t="shared" si="44"/>
        <v>4132.6</v>
      </c>
      <c r="J311" s="73">
        <f t="shared" si="44"/>
        <v>0</v>
      </c>
      <c r="K311" s="73">
        <f t="shared" si="44"/>
        <v>2238</v>
      </c>
      <c r="L311" s="73">
        <f t="shared" si="44"/>
        <v>0</v>
      </c>
      <c r="M311" s="73">
        <f t="shared" si="44"/>
        <v>0</v>
      </c>
      <c r="N311" s="73">
        <f t="shared" si="44"/>
        <v>0</v>
      </c>
      <c r="O311" s="73">
        <f t="shared" si="44"/>
        <v>0</v>
      </c>
      <c r="P311" s="73">
        <f t="shared" si="44"/>
        <v>0</v>
      </c>
      <c r="Q311" s="73">
        <f t="shared" si="44"/>
        <v>0</v>
      </c>
      <c r="R311" s="73">
        <f t="shared" si="44"/>
        <v>3311.5</v>
      </c>
      <c r="S311" s="73">
        <f t="shared" si="44"/>
        <v>2310.1</v>
      </c>
      <c r="T311" s="74">
        <f>SUM(F311:S311)</f>
        <v>68875.20000000001</v>
      </c>
      <c r="U311" s="1"/>
    </row>
    <row r="312" spans="1:21" ht="23.25">
      <c r="A312" s="1"/>
      <c r="B312" s="43"/>
      <c r="C312" s="44"/>
      <c r="D312" s="44"/>
      <c r="E312" s="44"/>
      <c r="F312" s="73"/>
      <c r="G312" s="74"/>
      <c r="H312" s="75"/>
      <c r="I312" s="74"/>
      <c r="J312" s="75"/>
      <c r="K312" s="73"/>
      <c r="L312" s="74"/>
      <c r="M312" s="75"/>
      <c r="N312" s="73"/>
      <c r="O312" s="74"/>
      <c r="P312" s="75"/>
      <c r="Q312" s="73"/>
      <c r="R312" s="74"/>
      <c r="S312" s="75"/>
      <c r="T312" s="74"/>
      <c r="U312" s="1"/>
    </row>
    <row r="313" spans="1:21" ht="23.25">
      <c r="A313" s="1"/>
      <c r="B313" s="43"/>
      <c r="C313" s="70"/>
      <c r="D313" s="44" t="s">
        <v>38</v>
      </c>
      <c r="E313" s="44"/>
      <c r="F313" s="73">
        <v>355.9</v>
      </c>
      <c r="G313" s="74"/>
      <c r="H313" s="75">
        <v>61.3</v>
      </c>
      <c r="I313" s="74">
        <v>3699.4</v>
      </c>
      <c r="J313" s="75"/>
      <c r="K313" s="73"/>
      <c r="L313" s="74"/>
      <c r="M313" s="75"/>
      <c r="N313" s="73"/>
      <c r="O313" s="74"/>
      <c r="P313" s="75"/>
      <c r="Q313" s="73"/>
      <c r="R313" s="74">
        <v>127.6</v>
      </c>
      <c r="S313" s="75"/>
      <c r="T313" s="74">
        <f>SUM(F313:S313)</f>
        <v>4244.200000000001</v>
      </c>
      <c r="U313" s="1"/>
    </row>
    <row r="314" spans="1:21" ht="23.25">
      <c r="A314" s="1"/>
      <c r="B314" s="43"/>
      <c r="C314" s="44"/>
      <c r="D314" s="44" t="s">
        <v>39</v>
      </c>
      <c r="E314" s="44"/>
      <c r="F314" s="73">
        <v>43683.9</v>
      </c>
      <c r="G314" s="74">
        <v>2771.6</v>
      </c>
      <c r="H314" s="75">
        <v>10010.3</v>
      </c>
      <c r="I314" s="74">
        <v>433.2</v>
      </c>
      <c r="J314" s="75"/>
      <c r="K314" s="73">
        <v>2238</v>
      </c>
      <c r="L314" s="74"/>
      <c r="M314" s="75"/>
      <c r="N314" s="73"/>
      <c r="O314" s="74"/>
      <c r="P314" s="75"/>
      <c r="Q314" s="73"/>
      <c r="R314" s="74">
        <v>3183.9</v>
      </c>
      <c r="S314" s="75">
        <v>2310.1</v>
      </c>
      <c r="T314" s="74">
        <f>SUM(F314:S314)</f>
        <v>64631</v>
      </c>
      <c r="U314" s="1"/>
    </row>
    <row r="315" spans="1:21" ht="23.25">
      <c r="A315" s="1"/>
      <c r="B315" s="51"/>
      <c r="C315" s="52"/>
      <c r="D315" s="52"/>
      <c r="E315" s="52"/>
      <c r="F315" s="53"/>
      <c r="G315" s="54"/>
      <c r="H315" s="55"/>
      <c r="I315" s="54"/>
      <c r="J315" s="55"/>
      <c r="K315" s="53"/>
      <c r="L315" s="54"/>
      <c r="M315" s="55"/>
      <c r="N315" s="53"/>
      <c r="O315" s="54"/>
      <c r="P315" s="55"/>
      <c r="Q315" s="53"/>
      <c r="R315" s="54"/>
      <c r="S315" s="55"/>
      <c r="T315" s="54"/>
      <c r="U315" s="1"/>
    </row>
    <row r="316" spans="1:21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</row>
    <row r="317" spans="1:21" ht="23.25">
      <c r="A317" s="1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57" t="s">
        <v>119</v>
      </c>
      <c r="U317" s="1"/>
    </row>
    <row r="318" spans="1:21" ht="23.25">
      <c r="A318" s="1"/>
      <c r="B318" s="6"/>
      <c r="C318" s="7"/>
      <c r="D318" s="7"/>
      <c r="E318" s="7"/>
      <c r="F318" s="8" t="s">
        <v>5</v>
      </c>
      <c r="G318" s="9"/>
      <c r="H318" s="9"/>
      <c r="I318" s="9"/>
      <c r="J318" s="9"/>
      <c r="K318" s="8" t="s">
        <v>6</v>
      </c>
      <c r="L318" s="9"/>
      <c r="M318" s="9"/>
      <c r="N318" s="8" t="s">
        <v>7</v>
      </c>
      <c r="O318" s="10"/>
      <c r="P318" s="9" t="s">
        <v>8</v>
      </c>
      <c r="Q318" s="9"/>
      <c r="R318" s="11"/>
      <c r="S318" s="12"/>
      <c r="T318" s="13"/>
      <c r="U318" s="1"/>
    </row>
    <row r="319" spans="1:21" ht="23.25">
      <c r="A319" s="1"/>
      <c r="B319" s="14"/>
      <c r="C319" s="1"/>
      <c r="D319" s="1"/>
      <c r="E319" s="1"/>
      <c r="F319" s="15"/>
      <c r="G319" s="11"/>
      <c r="H319" s="16"/>
      <c r="I319" s="17"/>
      <c r="J319" s="12" t="s">
        <v>9</v>
      </c>
      <c r="K319" s="18" t="s">
        <v>10</v>
      </c>
      <c r="L319" s="13"/>
      <c r="M319" s="16"/>
      <c r="N319" s="19"/>
      <c r="O319" s="11"/>
      <c r="P319" s="12"/>
      <c r="Q319" s="19"/>
      <c r="R319" s="20"/>
      <c r="S319" s="21" t="s">
        <v>11</v>
      </c>
      <c r="T319" s="22" t="s">
        <v>12</v>
      </c>
      <c r="U319" s="1"/>
    </row>
    <row r="320" spans="1:21" ht="23.25">
      <c r="A320" s="1"/>
      <c r="B320" s="14"/>
      <c r="C320" s="1"/>
      <c r="D320" s="2" t="s">
        <v>13</v>
      </c>
      <c r="E320" s="1"/>
      <c r="F320" s="23" t="s">
        <v>14</v>
      </c>
      <c r="G320" s="22" t="s">
        <v>15</v>
      </c>
      <c r="H320" s="24" t="s">
        <v>14</v>
      </c>
      <c r="I320" s="25" t="s">
        <v>16</v>
      </c>
      <c r="J320" s="26" t="s">
        <v>17</v>
      </c>
      <c r="K320" s="27" t="s">
        <v>18</v>
      </c>
      <c r="L320" s="28" t="s">
        <v>19</v>
      </c>
      <c r="M320" s="3" t="s">
        <v>16</v>
      </c>
      <c r="N320" s="29" t="s">
        <v>20</v>
      </c>
      <c r="O320" s="22" t="s">
        <v>16</v>
      </c>
      <c r="P320" s="3" t="s">
        <v>21</v>
      </c>
      <c r="Q320" s="27" t="s">
        <v>22</v>
      </c>
      <c r="R320" s="22" t="s">
        <v>23</v>
      </c>
      <c r="S320" s="3" t="s">
        <v>24</v>
      </c>
      <c r="T320" s="22"/>
      <c r="U320" s="1"/>
    </row>
    <row r="321" spans="1:21" ht="23.25">
      <c r="A321" s="1"/>
      <c r="B321" s="30"/>
      <c r="C321" s="31"/>
      <c r="D321" s="31"/>
      <c r="E321" s="31"/>
      <c r="F321" s="32" t="s">
        <v>25</v>
      </c>
      <c r="G321" s="33" t="s">
        <v>26</v>
      </c>
      <c r="H321" s="34" t="s">
        <v>27</v>
      </c>
      <c r="I321" s="35" t="s">
        <v>22</v>
      </c>
      <c r="J321" s="36" t="s">
        <v>28</v>
      </c>
      <c r="K321" s="37" t="s">
        <v>29</v>
      </c>
      <c r="L321" s="33" t="s">
        <v>30</v>
      </c>
      <c r="M321" s="34" t="s">
        <v>22</v>
      </c>
      <c r="N321" s="38" t="s">
        <v>31</v>
      </c>
      <c r="O321" s="39" t="s">
        <v>22</v>
      </c>
      <c r="P321" s="40" t="s">
        <v>32</v>
      </c>
      <c r="Q321" s="38" t="s">
        <v>33</v>
      </c>
      <c r="R321" s="41" t="s">
        <v>34</v>
      </c>
      <c r="S321" s="42" t="s">
        <v>35</v>
      </c>
      <c r="T321" s="39"/>
      <c r="U321" s="1"/>
    </row>
    <row r="322" spans="1:21" ht="23.25">
      <c r="A322" s="1"/>
      <c r="B322" s="43"/>
      <c r="C322" s="44"/>
      <c r="D322" s="44"/>
      <c r="E322" s="44"/>
      <c r="F322" s="45"/>
      <c r="G322" s="46"/>
      <c r="H322" s="47"/>
      <c r="I322" s="46"/>
      <c r="J322" s="47"/>
      <c r="K322" s="45"/>
      <c r="L322" s="46"/>
      <c r="M322" s="47"/>
      <c r="N322" s="45"/>
      <c r="O322" s="46"/>
      <c r="P322" s="47"/>
      <c r="Q322" s="45"/>
      <c r="R322" s="46"/>
      <c r="S322" s="47"/>
      <c r="T322" s="46"/>
      <c r="U322" s="1"/>
    </row>
    <row r="323" spans="1:21" ht="23.25">
      <c r="A323" s="1"/>
      <c r="B323" s="43"/>
      <c r="C323" s="44" t="s">
        <v>102</v>
      </c>
      <c r="D323" s="44"/>
      <c r="E323" s="44"/>
      <c r="F323" s="73"/>
      <c r="G323" s="74"/>
      <c r="H323" s="75"/>
      <c r="I323" s="74"/>
      <c r="J323" s="75"/>
      <c r="K323" s="73"/>
      <c r="L323" s="74"/>
      <c r="M323" s="75"/>
      <c r="N323" s="73"/>
      <c r="O323" s="74"/>
      <c r="P323" s="75"/>
      <c r="Q323" s="73"/>
      <c r="R323" s="74"/>
      <c r="S323" s="75"/>
      <c r="T323" s="74"/>
      <c r="U323" s="1"/>
    </row>
    <row r="324" spans="1:21" ht="23.25">
      <c r="A324" s="1"/>
      <c r="B324" s="43"/>
      <c r="C324" s="44" t="s">
        <v>103</v>
      </c>
      <c r="D324" s="44"/>
      <c r="E324" s="44"/>
      <c r="F324" s="73">
        <f>SUM(F326:F327)</f>
        <v>93460.59999999999</v>
      </c>
      <c r="G324" s="73">
        <f aca="true" t="shared" si="45" ref="G324:S324">SUM(G326:G327)</f>
        <v>15795</v>
      </c>
      <c r="H324" s="73">
        <f t="shared" si="45"/>
        <v>36772.1</v>
      </c>
      <c r="I324" s="73">
        <f t="shared" si="45"/>
        <v>20330.5</v>
      </c>
      <c r="J324" s="73">
        <f t="shared" si="45"/>
        <v>0</v>
      </c>
      <c r="K324" s="73">
        <f t="shared" si="45"/>
        <v>23810.699999999997</v>
      </c>
      <c r="L324" s="73">
        <f t="shared" si="45"/>
        <v>31579.4</v>
      </c>
      <c r="M324" s="73">
        <f t="shared" si="45"/>
        <v>0</v>
      </c>
      <c r="N324" s="73">
        <f t="shared" si="45"/>
        <v>0</v>
      </c>
      <c r="O324" s="73">
        <f t="shared" si="45"/>
        <v>0</v>
      </c>
      <c r="P324" s="73">
        <f t="shared" si="45"/>
        <v>0</v>
      </c>
      <c r="Q324" s="73">
        <f t="shared" si="45"/>
        <v>0</v>
      </c>
      <c r="R324" s="73">
        <f t="shared" si="45"/>
        <v>8933.7</v>
      </c>
      <c r="S324" s="73">
        <f t="shared" si="45"/>
        <v>123.5</v>
      </c>
      <c r="T324" s="74">
        <f>SUM(F324:S324)</f>
        <v>230805.49999999997</v>
      </c>
      <c r="U324" s="1"/>
    </row>
    <row r="325" spans="1:21" ht="23.25">
      <c r="A325" s="1"/>
      <c r="B325" s="43"/>
      <c r="C325" s="44"/>
      <c r="D325" s="44"/>
      <c r="E325" s="44"/>
      <c r="F325" s="73"/>
      <c r="G325" s="74"/>
      <c r="H325" s="75"/>
      <c r="I325" s="74"/>
      <c r="J325" s="75"/>
      <c r="K325" s="73"/>
      <c r="L325" s="74"/>
      <c r="M325" s="75"/>
      <c r="N325" s="73"/>
      <c r="O325" s="74"/>
      <c r="P325" s="75"/>
      <c r="Q325" s="73"/>
      <c r="R325" s="74"/>
      <c r="S325" s="75"/>
      <c r="T325" s="74"/>
      <c r="U325" s="1"/>
    </row>
    <row r="326" spans="1:21" ht="23.25">
      <c r="A326" s="1"/>
      <c r="B326" s="43"/>
      <c r="C326" s="44"/>
      <c r="D326" s="44" t="s">
        <v>38</v>
      </c>
      <c r="E326" s="44"/>
      <c r="F326" s="73">
        <v>8048.9</v>
      </c>
      <c r="G326" s="74">
        <v>1600.6</v>
      </c>
      <c r="H326" s="75">
        <v>3388.7</v>
      </c>
      <c r="I326" s="74">
        <v>136.5</v>
      </c>
      <c r="J326" s="75"/>
      <c r="K326" s="73">
        <v>1182.1</v>
      </c>
      <c r="L326" s="74">
        <v>1.5</v>
      </c>
      <c r="M326" s="75"/>
      <c r="N326" s="73"/>
      <c r="O326" s="74"/>
      <c r="P326" s="75"/>
      <c r="Q326" s="73"/>
      <c r="R326" s="74">
        <v>5253.9</v>
      </c>
      <c r="S326" s="75">
        <v>123.5</v>
      </c>
      <c r="T326" s="74">
        <f>SUM(F326:S326)</f>
        <v>19735.7</v>
      </c>
      <c r="U326" s="1"/>
    </row>
    <row r="327" spans="1:21" ht="23.25">
      <c r="A327" s="1"/>
      <c r="B327" s="43"/>
      <c r="C327" s="44"/>
      <c r="D327" s="44" t="s">
        <v>39</v>
      </c>
      <c r="E327" s="44"/>
      <c r="F327" s="73">
        <v>85411.7</v>
      </c>
      <c r="G327" s="74">
        <v>14194.4</v>
      </c>
      <c r="H327" s="75">
        <v>33383.4</v>
      </c>
      <c r="I327" s="74">
        <v>20194</v>
      </c>
      <c r="J327" s="75"/>
      <c r="K327" s="73">
        <v>22628.6</v>
      </c>
      <c r="L327" s="74">
        <v>31577.9</v>
      </c>
      <c r="M327" s="75"/>
      <c r="N327" s="73"/>
      <c r="O327" s="74"/>
      <c r="P327" s="75"/>
      <c r="Q327" s="73"/>
      <c r="R327" s="74">
        <v>3679.8</v>
      </c>
      <c r="S327" s="75"/>
      <c r="T327" s="74">
        <f>SUM(F327:S327)</f>
        <v>211069.8</v>
      </c>
      <c r="U327" s="1"/>
    </row>
    <row r="328" spans="1:21" ht="23.25">
      <c r="A328" s="1"/>
      <c r="B328" s="43"/>
      <c r="C328" s="44"/>
      <c r="D328" s="44"/>
      <c r="E328" s="44"/>
      <c r="F328" s="73"/>
      <c r="G328" s="74"/>
      <c r="H328" s="75"/>
      <c r="I328" s="74"/>
      <c r="J328" s="75"/>
      <c r="K328" s="73"/>
      <c r="L328" s="74"/>
      <c r="M328" s="75"/>
      <c r="N328" s="73"/>
      <c r="O328" s="74"/>
      <c r="P328" s="75"/>
      <c r="Q328" s="73"/>
      <c r="R328" s="74"/>
      <c r="S328" s="75"/>
      <c r="T328" s="74"/>
      <c r="U328" s="1"/>
    </row>
    <row r="329" spans="1:21" ht="23.25">
      <c r="A329" s="1"/>
      <c r="B329" s="43"/>
      <c r="C329" s="44" t="s">
        <v>104</v>
      </c>
      <c r="D329" s="44"/>
      <c r="E329" s="44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4"/>
      <c r="U329" s="1"/>
    </row>
    <row r="330" spans="1:21" ht="23.25">
      <c r="A330" s="1"/>
      <c r="B330" s="43"/>
      <c r="C330" s="71" t="s">
        <v>105</v>
      </c>
      <c r="D330" s="44"/>
      <c r="E330" s="44"/>
      <c r="F330" s="73">
        <f>SUM(F332:F333)</f>
        <v>172147.7</v>
      </c>
      <c r="G330" s="73">
        <f aca="true" t="shared" si="46" ref="G330:S330">SUM(G332:G333)</f>
        <v>255532</v>
      </c>
      <c r="H330" s="73">
        <f t="shared" si="46"/>
        <v>429632.6</v>
      </c>
      <c r="I330" s="73">
        <f t="shared" si="46"/>
        <v>126383.6</v>
      </c>
      <c r="J330" s="73">
        <f t="shared" si="46"/>
        <v>0</v>
      </c>
      <c r="K330" s="73">
        <f t="shared" si="46"/>
        <v>77501.4</v>
      </c>
      <c r="L330" s="73">
        <f t="shared" si="46"/>
        <v>0</v>
      </c>
      <c r="M330" s="73">
        <f t="shared" si="46"/>
        <v>0</v>
      </c>
      <c r="N330" s="73">
        <f t="shared" si="46"/>
        <v>0</v>
      </c>
      <c r="O330" s="73">
        <f t="shared" si="46"/>
        <v>0</v>
      </c>
      <c r="P330" s="73">
        <f t="shared" si="46"/>
        <v>0</v>
      </c>
      <c r="Q330" s="73">
        <f t="shared" si="46"/>
        <v>0</v>
      </c>
      <c r="R330" s="73">
        <f t="shared" si="46"/>
        <v>0</v>
      </c>
      <c r="S330" s="73">
        <f t="shared" si="46"/>
        <v>24471.6</v>
      </c>
      <c r="T330" s="74">
        <f>SUM(F330:S330)</f>
        <v>1085668.9000000001</v>
      </c>
      <c r="U330" s="1"/>
    </row>
    <row r="331" spans="1:21" ht="23.25">
      <c r="A331" s="1"/>
      <c r="B331" s="43"/>
      <c r="C331" s="70"/>
      <c r="D331" s="44"/>
      <c r="E331" s="44"/>
      <c r="F331" s="73"/>
      <c r="G331" s="74"/>
      <c r="H331" s="75"/>
      <c r="I331" s="74"/>
      <c r="J331" s="75"/>
      <c r="K331" s="73"/>
      <c r="L331" s="74"/>
      <c r="M331" s="75"/>
      <c r="N331" s="73"/>
      <c r="O331" s="74"/>
      <c r="P331" s="75"/>
      <c r="Q331" s="73"/>
      <c r="R331" s="74"/>
      <c r="S331" s="75"/>
      <c r="T331" s="74"/>
      <c r="U331" s="1"/>
    </row>
    <row r="332" spans="1:21" ht="23.25">
      <c r="A332" s="1"/>
      <c r="B332" s="43"/>
      <c r="C332" s="44"/>
      <c r="D332" s="44" t="s">
        <v>38</v>
      </c>
      <c r="E332" s="44"/>
      <c r="F332" s="73"/>
      <c r="G332" s="74"/>
      <c r="H332" s="75"/>
      <c r="I332" s="74">
        <v>658.3</v>
      </c>
      <c r="J332" s="75"/>
      <c r="K332" s="73"/>
      <c r="L332" s="74"/>
      <c r="M332" s="75"/>
      <c r="N332" s="73"/>
      <c r="O332" s="74"/>
      <c r="P332" s="75"/>
      <c r="Q332" s="73"/>
      <c r="R332" s="74"/>
      <c r="S332" s="75">
        <v>721.3</v>
      </c>
      <c r="T332" s="74">
        <f>SUM(F332:S332)</f>
        <v>1379.6</v>
      </c>
      <c r="U332" s="1"/>
    </row>
    <row r="333" spans="1:21" ht="23.25">
      <c r="A333" s="1"/>
      <c r="B333" s="43"/>
      <c r="C333" s="44"/>
      <c r="D333" s="44" t="s">
        <v>39</v>
      </c>
      <c r="E333" s="44"/>
      <c r="F333" s="73">
        <v>172147.7</v>
      </c>
      <c r="G333" s="74">
        <v>255532</v>
      </c>
      <c r="H333" s="75">
        <v>429632.6</v>
      </c>
      <c r="I333" s="74">
        <v>125725.3</v>
      </c>
      <c r="J333" s="75"/>
      <c r="K333" s="73">
        <v>77501.4</v>
      </c>
      <c r="L333" s="74"/>
      <c r="M333" s="75"/>
      <c r="N333" s="73"/>
      <c r="O333" s="74"/>
      <c r="P333" s="75"/>
      <c r="Q333" s="73"/>
      <c r="R333" s="74"/>
      <c r="S333" s="75">
        <v>23750.3</v>
      </c>
      <c r="T333" s="74">
        <f>SUM(F333:S333)</f>
        <v>1084289.3</v>
      </c>
      <c r="U333" s="49"/>
    </row>
    <row r="334" spans="1:21" ht="23.25">
      <c r="A334" s="1"/>
      <c r="B334" s="43"/>
      <c r="C334" s="44"/>
      <c r="D334" s="44"/>
      <c r="E334" s="44"/>
      <c r="F334" s="73"/>
      <c r="G334" s="74"/>
      <c r="H334" s="75"/>
      <c r="I334" s="74"/>
      <c r="J334" s="75"/>
      <c r="K334" s="73"/>
      <c r="L334" s="74"/>
      <c r="M334" s="75"/>
      <c r="N334" s="73"/>
      <c r="O334" s="74"/>
      <c r="P334" s="75"/>
      <c r="Q334" s="73"/>
      <c r="R334" s="74"/>
      <c r="S334" s="75"/>
      <c r="T334" s="74"/>
      <c r="U334" s="1"/>
    </row>
    <row r="335" spans="1:21" ht="23.25">
      <c r="A335" s="1"/>
      <c r="B335" s="43"/>
      <c r="C335" s="44" t="s">
        <v>106</v>
      </c>
      <c r="D335" s="44"/>
      <c r="E335" s="44"/>
      <c r="F335" s="73">
        <f aca="true" t="shared" si="47" ref="F335:S335">SUM(F337:F338)</f>
        <v>34448.799999999996</v>
      </c>
      <c r="G335" s="73">
        <f t="shared" si="47"/>
        <v>3011.6</v>
      </c>
      <c r="H335" s="73">
        <f t="shared" si="47"/>
        <v>26427.4</v>
      </c>
      <c r="I335" s="73">
        <f t="shared" si="47"/>
        <v>9859.5</v>
      </c>
      <c r="J335" s="73">
        <f t="shared" si="47"/>
        <v>0</v>
      </c>
      <c r="K335" s="73">
        <f t="shared" si="47"/>
        <v>8218.8</v>
      </c>
      <c r="L335" s="73">
        <f t="shared" si="47"/>
        <v>2280</v>
      </c>
      <c r="M335" s="73">
        <f t="shared" si="47"/>
        <v>0</v>
      </c>
      <c r="N335" s="73">
        <f t="shared" si="47"/>
        <v>0</v>
      </c>
      <c r="O335" s="73">
        <f t="shared" si="47"/>
        <v>0</v>
      </c>
      <c r="P335" s="73">
        <f t="shared" si="47"/>
        <v>0</v>
      </c>
      <c r="Q335" s="73">
        <f t="shared" si="47"/>
        <v>0</v>
      </c>
      <c r="R335" s="73">
        <f t="shared" si="47"/>
        <v>735</v>
      </c>
      <c r="S335" s="73">
        <f t="shared" si="47"/>
        <v>501.3</v>
      </c>
      <c r="T335" s="74">
        <f>SUM(T337:T338)</f>
        <v>85482.4</v>
      </c>
      <c r="U335" s="1"/>
    </row>
    <row r="336" spans="1:21" ht="23.25">
      <c r="A336" s="1"/>
      <c r="B336" s="43"/>
      <c r="C336" s="70"/>
      <c r="D336" s="44"/>
      <c r="E336" s="44"/>
      <c r="F336" s="73"/>
      <c r="G336" s="74"/>
      <c r="H336" s="75"/>
      <c r="I336" s="74"/>
      <c r="J336" s="75"/>
      <c r="K336" s="73"/>
      <c r="L336" s="74"/>
      <c r="M336" s="75"/>
      <c r="N336" s="73"/>
      <c r="O336" s="74"/>
      <c r="P336" s="75"/>
      <c r="Q336" s="73"/>
      <c r="R336" s="74"/>
      <c r="S336" s="75"/>
      <c r="T336" s="74">
        <f>SUM(F336:S336)</f>
        <v>0</v>
      </c>
      <c r="U336" s="1"/>
    </row>
    <row r="337" spans="1:21" ht="23.25">
      <c r="A337" s="1"/>
      <c r="B337" s="43"/>
      <c r="C337" s="70"/>
      <c r="D337" s="44" t="s">
        <v>38</v>
      </c>
      <c r="E337" s="44"/>
      <c r="F337" s="73">
        <v>645.7</v>
      </c>
      <c r="G337" s="74">
        <v>341.1</v>
      </c>
      <c r="H337" s="75">
        <v>3656.2</v>
      </c>
      <c r="I337" s="74"/>
      <c r="J337" s="75"/>
      <c r="K337" s="73">
        <v>3334.9</v>
      </c>
      <c r="L337" s="74">
        <v>2280</v>
      </c>
      <c r="M337" s="75"/>
      <c r="N337" s="73"/>
      <c r="O337" s="74"/>
      <c r="P337" s="75"/>
      <c r="Q337" s="73"/>
      <c r="R337" s="74">
        <v>735</v>
      </c>
      <c r="S337" s="75"/>
      <c r="T337" s="74">
        <f>SUM(F337:S337)</f>
        <v>10992.9</v>
      </c>
      <c r="U337" s="1"/>
    </row>
    <row r="338" spans="1:21" ht="23.25">
      <c r="A338" s="1"/>
      <c r="B338" s="43"/>
      <c r="C338" s="44"/>
      <c r="D338" s="44" t="s">
        <v>39</v>
      </c>
      <c r="E338" s="44"/>
      <c r="F338" s="73">
        <v>33803.1</v>
      </c>
      <c r="G338" s="74">
        <v>2670.5</v>
      </c>
      <c r="H338" s="75">
        <v>22771.2</v>
      </c>
      <c r="I338" s="74">
        <v>9859.5</v>
      </c>
      <c r="J338" s="75"/>
      <c r="K338" s="73">
        <v>4883.9</v>
      </c>
      <c r="L338" s="74"/>
      <c r="M338" s="75"/>
      <c r="N338" s="73"/>
      <c r="O338" s="74"/>
      <c r="P338" s="75"/>
      <c r="Q338" s="73"/>
      <c r="R338" s="74"/>
      <c r="S338" s="75">
        <v>501.3</v>
      </c>
      <c r="T338" s="74">
        <f>SUM(F338:S338)</f>
        <v>74489.5</v>
      </c>
      <c r="U338" s="1"/>
    </row>
    <row r="339" spans="1:21" ht="23.25">
      <c r="A339" s="1"/>
      <c r="B339" s="43"/>
      <c r="C339" s="77"/>
      <c r="D339" s="77"/>
      <c r="E339" s="44"/>
      <c r="F339" s="73"/>
      <c r="G339" s="74"/>
      <c r="H339" s="75"/>
      <c r="I339" s="74"/>
      <c r="J339" s="75"/>
      <c r="K339" s="73"/>
      <c r="L339" s="74"/>
      <c r="M339" s="75"/>
      <c r="N339" s="73"/>
      <c r="O339" s="74"/>
      <c r="P339" s="75"/>
      <c r="Q339" s="73"/>
      <c r="R339" s="74"/>
      <c r="S339" s="75"/>
      <c r="T339" s="74"/>
      <c r="U339" s="1"/>
    </row>
    <row r="340" spans="1:21" ht="23.25">
      <c r="A340" s="1"/>
      <c r="B340" s="43"/>
      <c r="C340" s="44" t="s">
        <v>107</v>
      </c>
      <c r="D340" s="44"/>
      <c r="E340" s="44"/>
      <c r="F340" s="73">
        <f>SUM(F342:F343)</f>
        <v>41008.8</v>
      </c>
      <c r="G340" s="73">
        <f aca="true" t="shared" si="48" ref="G340:S340">SUM(G342:G343)</f>
        <v>6046.2</v>
      </c>
      <c r="H340" s="73">
        <f t="shared" si="48"/>
        <v>73666.5</v>
      </c>
      <c r="I340" s="73">
        <f t="shared" si="48"/>
        <v>38400.5</v>
      </c>
      <c r="J340" s="73">
        <f t="shared" si="48"/>
        <v>0</v>
      </c>
      <c r="K340" s="73">
        <f t="shared" si="48"/>
        <v>2249.9</v>
      </c>
      <c r="L340" s="73">
        <f t="shared" si="48"/>
        <v>0</v>
      </c>
      <c r="M340" s="73">
        <f t="shared" si="48"/>
        <v>0</v>
      </c>
      <c r="N340" s="73">
        <f t="shared" si="48"/>
        <v>0</v>
      </c>
      <c r="O340" s="73">
        <f t="shared" si="48"/>
        <v>0</v>
      </c>
      <c r="P340" s="73">
        <f t="shared" si="48"/>
        <v>0</v>
      </c>
      <c r="Q340" s="73">
        <f t="shared" si="48"/>
        <v>0</v>
      </c>
      <c r="R340" s="73">
        <f t="shared" si="48"/>
        <v>199.9</v>
      </c>
      <c r="S340" s="73">
        <f t="shared" si="48"/>
        <v>359.4</v>
      </c>
      <c r="T340" s="74">
        <f>SUM(F340:S340)</f>
        <v>161931.19999999998</v>
      </c>
      <c r="U340" s="1"/>
    </row>
    <row r="341" spans="1:21" ht="23.25">
      <c r="A341" s="1"/>
      <c r="B341" s="43"/>
      <c r="C341" s="44"/>
      <c r="D341" s="44"/>
      <c r="E341" s="44"/>
      <c r="F341" s="73"/>
      <c r="G341" s="74"/>
      <c r="H341" s="75"/>
      <c r="I341" s="74"/>
      <c r="J341" s="75"/>
      <c r="K341" s="73"/>
      <c r="L341" s="74"/>
      <c r="M341" s="75"/>
      <c r="N341" s="73"/>
      <c r="O341" s="74"/>
      <c r="P341" s="75"/>
      <c r="Q341" s="73"/>
      <c r="R341" s="74"/>
      <c r="S341" s="75"/>
      <c r="T341" s="74"/>
      <c r="U341" s="1"/>
    </row>
    <row r="342" spans="1:21" ht="23.25">
      <c r="A342" s="1"/>
      <c r="B342" s="43"/>
      <c r="C342" s="44"/>
      <c r="D342" s="44" t="s">
        <v>38</v>
      </c>
      <c r="E342" s="44"/>
      <c r="F342" s="73"/>
      <c r="G342" s="74">
        <v>100</v>
      </c>
      <c r="H342" s="75">
        <v>1571.2</v>
      </c>
      <c r="I342" s="74">
        <v>860.8</v>
      </c>
      <c r="J342" s="75"/>
      <c r="K342" s="73"/>
      <c r="L342" s="74"/>
      <c r="M342" s="75"/>
      <c r="N342" s="73"/>
      <c r="O342" s="74"/>
      <c r="P342" s="75"/>
      <c r="Q342" s="73"/>
      <c r="R342" s="74">
        <v>194.4</v>
      </c>
      <c r="S342" s="75">
        <v>359.4</v>
      </c>
      <c r="T342" s="74">
        <f>SUM(F342:S342)</f>
        <v>3085.8</v>
      </c>
      <c r="U342" s="1"/>
    </row>
    <row r="343" spans="1:21" ht="23.25">
      <c r="A343" s="1"/>
      <c r="B343" s="43"/>
      <c r="C343" s="44"/>
      <c r="D343" s="44" t="s">
        <v>39</v>
      </c>
      <c r="E343" s="44"/>
      <c r="F343" s="73">
        <v>41008.8</v>
      </c>
      <c r="G343" s="74">
        <v>5946.2</v>
      </c>
      <c r="H343" s="75">
        <v>72095.3</v>
      </c>
      <c r="I343" s="74">
        <v>37539.7</v>
      </c>
      <c r="J343" s="75"/>
      <c r="K343" s="73">
        <v>2249.9</v>
      </c>
      <c r="L343" s="74"/>
      <c r="M343" s="75"/>
      <c r="N343" s="73"/>
      <c r="O343" s="74"/>
      <c r="P343" s="75"/>
      <c r="Q343" s="73"/>
      <c r="R343" s="74">
        <v>5.5</v>
      </c>
      <c r="S343" s="75"/>
      <c r="T343" s="74">
        <f>SUM(F343:S343)</f>
        <v>158845.4</v>
      </c>
      <c r="U343" s="1"/>
    </row>
    <row r="344" spans="1:21" ht="23.25">
      <c r="A344" s="1"/>
      <c r="B344" s="43"/>
      <c r="C344" s="77"/>
      <c r="D344" s="77"/>
      <c r="E344" s="44"/>
      <c r="F344" s="73"/>
      <c r="G344" s="74"/>
      <c r="H344" s="75"/>
      <c r="I344" s="74"/>
      <c r="J344" s="75"/>
      <c r="K344" s="73"/>
      <c r="L344" s="74"/>
      <c r="M344" s="75"/>
      <c r="N344" s="73"/>
      <c r="O344" s="74"/>
      <c r="P344" s="75"/>
      <c r="Q344" s="73"/>
      <c r="R344" s="74"/>
      <c r="S344" s="75"/>
      <c r="T344" s="74"/>
      <c r="U344" s="1"/>
    </row>
    <row r="345" spans="1:21" ht="23.25">
      <c r="A345" s="1"/>
      <c r="B345" s="43"/>
      <c r="C345" s="44" t="s">
        <v>120</v>
      </c>
      <c r="D345" s="77"/>
      <c r="E345" s="44"/>
      <c r="F345" s="73">
        <f>SUM(F347:F348)</f>
        <v>88285.6</v>
      </c>
      <c r="G345" s="73">
        <f aca="true" t="shared" si="49" ref="G345:S345">SUM(G347:G348)</f>
        <v>4823.1</v>
      </c>
      <c r="H345" s="73">
        <f t="shared" si="49"/>
        <v>29015.6</v>
      </c>
      <c r="I345" s="73">
        <f t="shared" si="49"/>
        <v>0</v>
      </c>
      <c r="J345" s="73">
        <f t="shared" si="49"/>
        <v>0</v>
      </c>
      <c r="K345" s="73">
        <f t="shared" si="49"/>
        <v>4297.3</v>
      </c>
      <c r="L345" s="73">
        <f t="shared" si="49"/>
        <v>327</v>
      </c>
      <c r="M345" s="73">
        <f t="shared" si="49"/>
        <v>0</v>
      </c>
      <c r="N345" s="73">
        <f t="shared" si="49"/>
        <v>0</v>
      </c>
      <c r="O345" s="73">
        <f t="shared" si="49"/>
        <v>0</v>
      </c>
      <c r="P345" s="73">
        <f t="shared" si="49"/>
        <v>240.6</v>
      </c>
      <c r="Q345" s="73">
        <f t="shared" si="49"/>
        <v>0</v>
      </c>
      <c r="R345" s="73">
        <f t="shared" si="49"/>
        <v>41569</v>
      </c>
      <c r="S345" s="73">
        <f t="shared" si="49"/>
        <v>452.7</v>
      </c>
      <c r="T345" s="74">
        <f>SUM(F345:S345)</f>
        <v>169010.90000000002</v>
      </c>
      <c r="U345" s="1"/>
    </row>
    <row r="346" spans="1:21" ht="23.25">
      <c r="A346" s="1"/>
      <c r="B346" s="43"/>
      <c r="C346" s="77"/>
      <c r="D346" s="77"/>
      <c r="E346" s="44"/>
      <c r="F346" s="73"/>
      <c r="G346" s="74"/>
      <c r="H346" s="75"/>
      <c r="I346" s="74"/>
      <c r="J346" s="75"/>
      <c r="K346" s="73"/>
      <c r="L346" s="74"/>
      <c r="M346" s="75"/>
      <c r="N346" s="73"/>
      <c r="O346" s="74"/>
      <c r="P346" s="75"/>
      <c r="Q346" s="73"/>
      <c r="R346" s="74"/>
      <c r="S346" s="75"/>
      <c r="T346" s="74"/>
      <c r="U346" s="1"/>
    </row>
    <row r="347" spans="1:21" ht="23.25">
      <c r="A347" s="1"/>
      <c r="B347" s="43"/>
      <c r="C347" s="77"/>
      <c r="D347" s="44" t="s">
        <v>38</v>
      </c>
      <c r="E347" s="44"/>
      <c r="F347" s="73">
        <v>20583.6</v>
      </c>
      <c r="G347" s="74">
        <v>517.8</v>
      </c>
      <c r="H347" s="75">
        <v>15215.6</v>
      </c>
      <c r="I347" s="74"/>
      <c r="J347" s="75"/>
      <c r="K347" s="73">
        <v>3534.6</v>
      </c>
      <c r="L347" s="74">
        <v>93.9</v>
      </c>
      <c r="M347" s="75"/>
      <c r="N347" s="73"/>
      <c r="O347" s="74"/>
      <c r="P347" s="75">
        <v>240.6</v>
      </c>
      <c r="Q347" s="73"/>
      <c r="R347" s="74">
        <v>41327</v>
      </c>
      <c r="S347" s="75"/>
      <c r="T347" s="74">
        <f>SUM(F347:S347)</f>
        <v>81513.1</v>
      </c>
      <c r="U347" s="1"/>
    </row>
    <row r="348" spans="1:21" ht="23.25">
      <c r="A348" s="1"/>
      <c r="B348" s="43"/>
      <c r="C348" s="77"/>
      <c r="D348" s="44" t="s">
        <v>39</v>
      </c>
      <c r="E348" s="44"/>
      <c r="F348" s="73">
        <v>67702</v>
      </c>
      <c r="G348" s="74">
        <v>4305.3</v>
      </c>
      <c r="H348" s="75">
        <v>13800</v>
      </c>
      <c r="I348" s="74"/>
      <c r="J348" s="75"/>
      <c r="K348" s="73">
        <v>762.7</v>
      </c>
      <c r="L348" s="74">
        <v>233.1</v>
      </c>
      <c r="M348" s="75"/>
      <c r="N348" s="73"/>
      <c r="O348" s="74"/>
      <c r="P348" s="75"/>
      <c r="Q348" s="73"/>
      <c r="R348" s="74">
        <v>242</v>
      </c>
      <c r="S348" s="75">
        <v>452.7</v>
      </c>
      <c r="T348" s="74">
        <f>SUM(F348:S348)</f>
        <v>87497.8</v>
      </c>
      <c r="U348" s="1"/>
    </row>
    <row r="349" spans="1:21" ht="23.25">
      <c r="A349" s="1"/>
      <c r="B349" s="43"/>
      <c r="C349" s="77"/>
      <c r="D349" s="77"/>
      <c r="E349" s="44"/>
      <c r="F349" s="73"/>
      <c r="G349" s="74"/>
      <c r="H349" s="75"/>
      <c r="I349" s="74"/>
      <c r="J349" s="75"/>
      <c r="K349" s="73"/>
      <c r="L349" s="74"/>
      <c r="M349" s="75"/>
      <c r="N349" s="73"/>
      <c r="O349" s="74"/>
      <c r="P349" s="75"/>
      <c r="Q349" s="73"/>
      <c r="R349" s="74"/>
      <c r="S349" s="75"/>
      <c r="T349" s="74">
        <f>SUM(F349:S349)</f>
        <v>0</v>
      </c>
      <c r="U349" s="1"/>
    </row>
    <row r="350" spans="1:21" ht="23.25">
      <c r="A350" s="1"/>
      <c r="B350" s="43"/>
      <c r="C350" s="44" t="s">
        <v>108</v>
      </c>
      <c r="D350" s="44"/>
      <c r="E350" s="44"/>
      <c r="F350" s="73"/>
      <c r="G350" s="74"/>
      <c r="H350" s="75"/>
      <c r="I350" s="74"/>
      <c r="J350" s="75"/>
      <c r="K350" s="73"/>
      <c r="L350" s="74"/>
      <c r="M350" s="75"/>
      <c r="N350" s="73"/>
      <c r="O350" s="74"/>
      <c r="P350" s="75"/>
      <c r="Q350" s="73"/>
      <c r="R350" s="74"/>
      <c r="S350" s="75"/>
      <c r="T350" s="74"/>
      <c r="U350" s="1"/>
    </row>
    <row r="351" spans="1:21" ht="23.25">
      <c r="A351" s="1"/>
      <c r="B351" s="43"/>
      <c r="C351" s="76" t="s">
        <v>121</v>
      </c>
      <c r="D351" s="44"/>
      <c r="E351" s="44"/>
      <c r="F351" s="73">
        <f>SUM(F353:F354)</f>
        <v>10512.7</v>
      </c>
      <c r="G351" s="73">
        <f aca="true" t="shared" si="50" ref="G351:S351">SUM(G353:G354)</f>
        <v>2341.1</v>
      </c>
      <c r="H351" s="73">
        <f t="shared" si="50"/>
        <v>4168.7</v>
      </c>
      <c r="I351" s="73">
        <f t="shared" si="50"/>
        <v>720.1</v>
      </c>
      <c r="J351" s="73">
        <f t="shared" si="50"/>
        <v>0</v>
      </c>
      <c r="K351" s="73">
        <f t="shared" si="50"/>
        <v>23159.8</v>
      </c>
      <c r="L351" s="73">
        <f t="shared" si="50"/>
        <v>8800.4</v>
      </c>
      <c r="M351" s="73">
        <f t="shared" si="50"/>
        <v>0</v>
      </c>
      <c r="N351" s="73">
        <f t="shared" si="50"/>
        <v>0</v>
      </c>
      <c r="O351" s="73">
        <f t="shared" si="50"/>
        <v>0</v>
      </c>
      <c r="P351" s="73">
        <f t="shared" si="50"/>
        <v>0</v>
      </c>
      <c r="Q351" s="73">
        <f t="shared" si="50"/>
        <v>177.6</v>
      </c>
      <c r="R351" s="73">
        <f t="shared" si="50"/>
        <v>3136.4</v>
      </c>
      <c r="S351" s="73">
        <f t="shared" si="50"/>
        <v>9660.9</v>
      </c>
      <c r="T351" s="74">
        <f>SUM(F351:S351)</f>
        <v>62677.7</v>
      </c>
      <c r="U351" s="1"/>
    </row>
    <row r="352" spans="1:21" ht="23.25">
      <c r="A352" s="1"/>
      <c r="B352" s="43"/>
      <c r="C352" s="44"/>
      <c r="D352" s="44"/>
      <c r="E352" s="44"/>
      <c r="F352" s="73"/>
      <c r="G352" s="74"/>
      <c r="H352" s="75"/>
      <c r="I352" s="74"/>
      <c r="J352" s="75"/>
      <c r="K352" s="73"/>
      <c r="L352" s="74"/>
      <c r="M352" s="75"/>
      <c r="N352" s="73"/>
      <c r="O352" s="74"/>
      <c r="P352" s="75"/>
      <c r="Q352" s="73"/>
      <c r="R352" s="74"/>
      <c r="S352" s="75"/>
      <c r="T352" s="74"/>
      <c r="U352" s="1"/>
    </row>
    <row r="353" spans="1:21" ht="23.25">
      <c r="A353" s="1"/>
      <c r="B353" s="43"/>
      <c r="C353" s="70"/>
      <c r="D353" s="44" t="s">
        <v>38</v>
      </c>
      <c r="E353" s="44"/>
      <c r="F353" s="73"/>
      <c r="G353" s="74"/>
      <c r="H353" s="75"/>
      <c r="I353" s="74"/>
      <c r="J353" s="75"/>
      <c r="K353" s="73"/>
      <c r="L353" s="74"/>
      <c r="M353" s="75"/>
      <c r="N353" s="73"/>
      <c r="O353" s="74"/>
      <c r="P353" s="75"/>
      <c r="Q353" s="73"/>
      <c r="R353" s="74">
        <v>47.4</v>
      </c>
      <c r="S353" s="75"/>
      <c r="T353" s="74">
        <f>SUM(F353:S353)</f>
        <v>47.4</v>
      </c>
      <c r="U353" s="1"/>
    </row>
    <row r="354" spans="1:21" ht="23.25">
      <c r="A354" s="1"/>
      <c r="B354" s="43"/>
      <c r="C354" s="44"/>
      <c r="D354" s="44" t="s">
        <v>39</v>
      </c>
      <c r="E354" s="44"/>
      <c r="F354" s="73">
        <v>10512.7</v>
      </c>
      <c r="G354" s="74">
        <v>2341.1</v>
      </c>
      <c r="H354" s="75">
        <v>4168.7</v>
      </c>
      <c r="I354" s="74">
        <v>720.1</v>
      </c>
      <c r="J354" s="75"/>
      <c r="K354" s="73">
        <v>23159.8</v>
      </c>
      <c r="L354" s="74">
        <v>8800.4</v>
      </c>
      <c r="M354" s="75"/>
      <c r="N354" s="73"/>
      <c r="O354" s="74"/>
      <c r="P354" s="75"/>
      <c r="Q354" s="73">
        <v>177.6</v>
      </c>
      <c r="R354" s="74">
        <v>3089</v>
      </c>
      <c r="S354" s="75">
        <v>9660.9</v>
      </c>
      <c r="T354" s="74">
        <f>SUM(F354:S354)</f>
        <v>62630.299999999996</v>
      </c>
      <c r="U354" s="1"/>
    </row>
    <row r="355" spans="1:21" ht="23.25">
      <c r="A355" s="1"/>
      <c r="B355" s="43"/>
      <c r="C355" s="44"/>
      <c r="D355" s="44"/>
      <c r="E355" s="44"/>
      <c r="F355" s="73"/>
      <c r="G355" s="74"/>
      <c r="H355" s="75"/>
      <c r="I355" s="74"/>
      <c r="J355" s="75"/>
      <c r="K355" s="73"/>
      <c r="L355" s="74"/>
      <c r="M355" s="75"/>
      <c r="N355" s="73"/>
      <c r="O355" s="74"/>
      <c r="P355" s="75"/>
      <c r="Q355" s="73"/>
      <c r="R355" s="74"/>
      <c r="S355" s="75"/>
      <c r="T355" s="74"/>
      <c r="U355" s="1"/>
    </row>
    <row r="356" spans="1:21" ht="23.25">
      <c r="A356" s="1"/>
      <c r="B356" s="43"/>
      <c r="C356" s="44"/>
      <c r="D356" s="44"/>
      <c r="E356" s="44"/>
      <c r="F356" s="73"/>
      <c r="G356" s="74"/>
      <c r="H356" s="75"/>
      <c r="I356" s="74"/>
      <c r="J356" s="75"/>
      <c r="K356" s="73"/>
      <c r="L356" s="74"/>
      <c r="M356" s="75"/>
      <c r="N356" s="73"/>
      <c r="O356" s="74"/>
      <c r="P356" s="75"/>
      <c r="Q356" s="73"/>
      <c r="R356" s="74"/>
      <c r="S356" s="75"/>
      <c r="T356" s="74"/>
      <c r="U356" s="1"/>
    </row>
    <row r="357" spans="1:21" ht="23.25">
      <c r="A357" s="1"/>
      <c r="B357" s="43"/>
      <c r="C357" s="44"/>
      <c r="D357" s="44"/>
      <c r="E357" s="44"/>
      <c r="F357" s="73"/>
      <c r="G357" s="74"/>
      <c r="H357" s="75"/>
      <c r="I357" s="74"/>
      <c r="J357" s="75"/>
      <c r="K357" s="73"/>
      <c r="L357" s="74"/>
      <c r="M357" s="75"/>
      <c r="N357" s="73"/>
      <c r="O357" s="74"/>
      <c r="P357" s="75"/>
      <c r="Q357" s="73"/>
      <c r="R357" s="74"/>
      <c r="S357" s="75"/>
      <c r="T357" s="74"/>
      <c r="U357" s="1"/>
    </row>
    <row r="358" spans="1:21" ht="23.25">
      <c r="A358" s="1"/>
      <c r="B358" s="43"/>
      <c r="C358" s="44"/>
      <c r="D358" s="44"/>
      <c r="E358" s="44"/>
      <c r="F358" s="73"/>
      <c r="G358" s="74"/>
      <c r="H358" s="75"/>
      <c r="I358" s="74"/>
      <c r="J358" s="75"/>
      <c r="K358" s="73"/>
      <c r="L358" s="74"/>
      <c r="M358" s="75"/>
      <c r="N358" s="73"/>
      <c r="O358" s="74"/>
      <c r="P358" s="75"/>
      <c r="Q358" s="73"/>
      <c r="R358" s="74"/>
      <c r="S358" s="75"/>
      <c r="T358" s="74"/>
      <c r="U358" s="1"/>
    </row>
    <row r="359" spans="1:21" ht="23.25">
      <c r="A359" s="1"/>
      <c r="B359" s="43"/>
      <c r="C359" s="44"/>
      <c r="D359" s="44"/>
      <c r="E359" s="44"/>
      <c r="F359" s="73"/>
      <c r="G359" s="74"/>
      <c r="H359" s="75"/>
      <c r="I359" s="74"/>
      <c r="J359" s="75"/>
      <c r="K359" s="73"/>
      <c r="L359" s="74"/>
      <c r="M359" s="75"/>
      <c r="N359" s="73"/>
      <c r="O359" s="74"/>
      <c r="P359" s="75"/>
      <c r="Q359" s="73"/>
      <c r="R359" s="74"/>
      <c r="S359" s="75"/>
      <c r="T359" s="74"/>
      <c r="U359" s="1"/>
    </row>
    <row r="360" spans="1:21" ht="23.25">
      <c r="A360" s="1"/>
      <c r="B360" s="51"/>
      <c r="C360" s="52"/>
      <c r="D360" s="52"/>
      <c r="E360" s="52"/>
      <c r="F360" s="53"/>
      <c r="G360" s="54"/>
      <c r="H360" s="55"/>
      <c r="I360" s="54"/>
      <c r="J360" s="55"/>
      <c r="K360" s="53"/>
      <c r="L360" s="54"/>
      <c r="M360" s="55"/>
      <c r="N360" s="53"/>
      <c r="O360" s="54"/>
      <c r="P360" s="55"/>
      <c r="Q360" s="53"/>
      <c r="R360" s="54"/>
      <c r="S360" s="55"/>
      <c r="T360" s="54"/>
      <c r="U360" s="1"/>
    </row>
    <row r="361" spans="1:21" ht="23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</row>
    <row r="362" spans="1:21" ht="23.25">
      <c r="A362" s="1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57" t="s">
        <v>118</v>
      </c>
      <c r="U362" s="1"/>
    </row>
    <row r="363" spans="1:21" ht="23.25">
      <c r="A363" s="1"/>
      <c r="B363" s="6"/>
      <c r="C363" s="7"/>
      <c r="D363" s="7"/>
      <c r="E363" s="7"/>
      <c r="F363" s="8" t="s">
        <v>5</v>
      </c>
      <c r="G363" s="9"/>
      <c r="H363" s="9"/>
      <c r="I363" s="9"/>
      <c r="J363" s="9"/>
      <c r="K363" s="8" t="s">
        <v>6</v>
      </c>
      <c r="L363" s="9"/>
      <c r="M363" s="9"/>
      <c r="N363" s="8" t="s">
        <v>7</v>
      </c>
      <c r="O363" s="10"/>
      <c r="P363" s="9" t="s">
        <v>8</v>
      </c>
      <c r="Q363" s="9"/>
      <c r="R363" s="11"/>
      <c r="S363" s="12"/>
      <c r="T363" s="13"/>
      <c r="U363" s="1"/>
    </row>
    <row r="364" spans="1:21" ht="23.25">
      <c r="A364" s="1"/>
      <c r="B364" s="14"/>
      <c r="C364" s="1"/>
      <c r="D364" s="1"/>
      <c r="E364" s="1"/>
      <c r="F364" s="15"/>
      <c r="G364" s="11"/>
      <c r="H364" s="16"/>
      <c r="I364" s="17"/>
      <c r="J364" s="12" t="s">
        <v>9</v>
      </c>
      <c r="K364" s="18" t="s">
        <v>10</v>
      </c>
      <c r="L364" s="13"/>
      <c r="M364" s="16"/>
      <c r="N364" s="19"/>
      <c r="O364" s="11"/>
      <c r="P364" s="12"/>
      <c r="Q364" s="19"/>
      <c r="R364" s="20"/>
      <c r="S364" s="21" t="s">
        <v>11</v>
      </c>
      <c r="T364" s="22" t="s">
        <v>12</v>
      </c>
      <c r="U364" s="1"/>
    </row>
    <row r="365" spans="1:21" ht="23.25">
      <c r="A365" s="1"/>
      <c r="B365" s="14"/>
      <c r="C365" s="1"/>
      <c r="D365" s="2" t="s">
        <v>13</v>
      </c>
      <c r="E365" s="1"/>
      <c r="F365" s="23" t="s">
        <v>14</v>
      </c>
      <c r="G365" s="22" t="s">
        <v>15</v>
      </c>
      <c r="H365" s="24" t="s">
        <v>14</v>
      </c>
      <c r="I365" s="25" t="s">
        <v>16</v>
      </c>
      <c r="J365" s="26" t="s">
        <v>17</v>
      </c>
      <c r="K365" s="27" t="s">
        <v>18</v>
      </c>
      <c r="L365" s="28" t="s">
        <v>19</v>
      </c>
      <c r="M365" s="3" t="s">
        <v>16</v>
      </c>
      <c r="N365" s="29" t="s">
        <v>20</v>
      </c>
      <c r="O365" s="22" t="s">
        <v>16</v>
      </c>
      <c r="P365" s="3" t="s">
        <v>21</v>
      </c>
      <c r="Q365" s="27" t="s">
        <v>22</v>
      </c>
      <c r="R365" s="22" t="s">
        <v>23</v>
      </c>
      <c r="S365" s="3" t="s">
        <v>24</v>
      </c>
      <c r="T365" s="22"/>
      <c r="U365" s="1"/>
    </row>
    <row r="366" spans="1:21" ht="23.25">
      <c r="A366" s="1"/>
      <c r="B366" s="30"/>
      <c r="C366" s="31"/>
      <c r="D366" s="31"/>
      <c r="E366" s="31"/>
      <c r="F366" s="32" t="s">
        <v>25</v>
      </c>
      <c r="G366" s="33" t="s">
        <v>26</v>
      </c>
      <c r="H366" s="34" t="s">
        <v>27</v>
      </c>
      <c r="I366" s="35" t="s">
        <v>22</v>
      </c>
      <c r="J366" s="36" t="s">
        <v>28</v>
      </c>
      <c r="K366" s="37" t="s">
        <v>29</v>
      </c>
      <c r="L366" s="33" t="s">
        <v>30</v>
      </c>
      <c r="M366" s="34" t="s">
        <v>22</v>
      </c>
      <c r="N366" s="38" t="s">
        <v>31</v>
      </c>
      <c r="O366" s="39" t="s">
        <v>22</v>
      </c>
      <c r="P366" s="40" t="s">
        <v>32</v>
      </c>
      <c r="Q366" s="38" t="s">
        <v>33</v>
      </c>
      <c r="R366" s="41" t="s">
        <v>34</v>
      </c>
      <c r="S366" s="42" t="s">
        <v>35</v>
      </c>
      <c r="T366" s="39"/>
      <c r="U366" s="1"/>
    </row>
    <row r="367" spans="1:21" ht="23.25">
      <c r="A367" s="1"/>
      <c r="B367" s="43"/>
      <c r="C367" s="44"/>
      <c r="D367" s="44"/>
      <c r="E367" s="44"/>
      <c r="F367" s="45"/>
      <c r="G367" s="46"/>
      <c r="H367" s="47"/>
      <c r="I367" s="46"/>
      <c r="J367" s="47"/>
      <c r="K367" s="45"/>
      <c r="L367" s="46"/>
      <c r="M367" s="47"/>
      <c r="N367" s="45"/>
      <c r="O367" s="46"/>
      <c r="P367" s="47"/>
      <c r="Q367" s="45"/>
      <c r="R367" s="46"/>
      <c r="S367" s="47"/>
      <c r="T367" s="46"/>
      <c r="U367" s="1"/>
    </row>
    <row r="368" spans="1:21" ht="23.25">
      <c r="A368" s="1"/>
      <c r="B368" s="43"/>
      <c r="C368" s="44" t="s">
        <v>109</v>
      </c>
      <c r="D368" s="44"/>
      <c r="E368" s="44"/>
      <c r="F368" s="73"/>
      <c r="G368" s="74"/>
      <c r="H368" s="75"/>
      <c r="I368" s="74"/>
      <c r="J368" s="75"/>
      <c r="K368" s="73"/>
      <c r="L368" s="74"/>
      <c r="M368" s="75"/>
      <c r="N368" s="73"/>
      <c r="O368" s="74"/>
      <c r="P368" s="75"/>
      <c r="Q368" s="73"/>
      <c r="R368" s="74"/>
      <c r="S368" s="75"/>
      <c r="T368" s="74"/>
      <c r="U368" s="1"/>
    </row>
    <row r="369" spans="1:21" ht="23.25">
      <c r="A369" s="1"/>
      <c r="B369" s="43"/>
      <c r="C369" s="76" t="s">
        <v>110</v>
      </c>
      <c r="D369" s="44"/>
      <c r="E369" s="44"/>
      <c r="F369" s="73">
        <f>SUM(F371:F372)</f>
        <v>19568.3</v>
      </c>
      <c r="G369" s="73">
        <f aca="true" t="shared" si="51" ref="G369:S369">SUM(G371:G372)</f>
        <v>1082.8</v>
      </c>
      <c r="H369" s="73">
        <f t="shared" si="51"/>
        <v>3039.3</v>
      </c>
      <c r="I369" s="73">
        <f t="shared" si="51"/>
        <v>0</v>
      </c>
      <c r="J369" s="73">
        <f t="shared" si="51"/>
        <v>0</v>
      </c>
      <c r="K369" s="73">
        <f t="shared" si="51"/>
        <v>334.7</v>
      </c>
      <c r="L369" s="73">
        <f t="shared" si="51"/>
        <v>107762.9</v>
      </c>
      <c r="M369" s="73">
        <f t="shared" si="51"/>
        <v>0</v>
      </c>
      <c r="N369" s="73">
        <f t="shared" si="51"/>
        <v>0</v>
      </c>
      <c r="O369" s="73">
        <f t="shared" si="51"/>
        <v>0</v>
      </c>
      <c r="P369" s="73">
        <f t="shared" si="51"/>
        <v>0</v>
      </c>
      <c r="Q369" s="73">
        <f t="shared" si="51"/>
        <v>0</v>
      </c>
      <c r="R369" s="73">
        <f t="shared" si="51"/>
        <v>0</v>
      </c>
      <c r="S369" s="73">
        <f t="shared" si="51"/>
        <v>11059.400000000001</v>
      </c>
      <c r="T369" s="74">
        <f>SUM(F369:S369)</f>
        <v>142847.4</v>
      </c>
      <c r="U369" s="1"/>
    </row>
    <row r="370" spans="1:21" ht="23.25">
      <c r="A370" s="1"/>
      <c r="B370" s="43"/>
      <c r="C370" s="77"/>
      <c r="D370" s="44"/>
      <c r="E370" s="44"/>
      <c r="F370" s="73"/>
      <c r="G370" s="74"/>
      <c r="H370" s="75"/>
      <c r="I370" s="74"/>
      <c r="J370" s="75"/>
      <c r="K370" s="73"/>
      <c r="L370" s="74"/>
      <c r="M370" s="75"/>
      <c r="N370" s="73"/>
      <c r="O370" s="74"/>
      <c r="P370" s="75"/>
      <c r="Q370" s="73"/>
      <c r="R370" s="74"/>
      <c r="S370" s="75"/>
      <c r="T370" s="74"/>
      <c r="U370" s="1"/>
    </row>
    <row r="371" spans="1:21" ht="23.25">
      <c r="A371" s="1"/>
      <c r="B371" s="43"/>
      <c r="C371" s="70"/>
      <c r="D371" s="44" t="s">
        <v>38</v>
      </c>
      <c r="E371" s="44"/>
      <c r="F371" s="73">
        <v>543.6</v>
      </c>
      <c r="G371" s="74"/>
      <c r="H371" s="75"/>
      <c r="I371" s="74"/>
      <c r="J371" s="75"/>
      <c r="K371" s="73"/>
      <c r="L371" s="74">
        <v>5600</v>
      </c>
      <c r="M371" s="75"/>
      <c r="N371" s="73"/>
      <c r="O371" s="74"/>
      <c r="P371" s="75"/>
      <c r="Q371" s="73"/>
      <c r="R371" s="74"/>
      <c r="S371" s="75">
        <v>1551.2</v>
      </c>
      <c r="T371" s="74">
        <f>SUM(F371:S371)</f>
        <v>7694.8</v>
      </c>
      <c r="U371" s="1"/>
    </row>
    <row r="372" spans="1:21" ht="23.25">
      <c r="A372" s="1"/>
      <c r="B372" s="43"/>
      <c r="C372" s="44"/>
      <c r="D372" s="44" t="s">
        <v>39</v>
      </c>
      <c r="E372" s="44"/>
      <c r="F372" s="73">
        <v>19024.7</v>
      </c>
      <c r="G372" s="74">
        <v>1082.8</v>
      </c>
      <c r="H372" s="75">
        <v>3039.3</v>
      </c>
      <c r="I372" s="74"/>
      <c r="J372" s="75"/>
      <c r="K372" s="73">
        <v>334.7</v>
      </c>
      <c r="L372" s="74">
        <v>102162.9</v>
      </c>
      <c r="M372" s="75"/>
      <c r="N372" s="73"/>
      <c r="O372" s="74"/>
      <c r="P372" s="75"/>
      <c r="Q372" s="73"/>
      <c r="R372" s="74"/>
      <c r="S372" s="75">
        <v>9508.2</v>
      </c>
      <c r="T372" s="74">
        <f>SUM(F372:S372)</f>
        <v>135152.6</v>
      </c>
      <c r="U372" s="1"/>
    </row>
    <row r="373" spans="1:21" ht="23.25">
      <c r="A373" s="1"/>
      <c r="B373" s="43"/>
      <c r="C373" s="44"/>
      <c r="D373" s="44"/>
      <c r="E373" s="44"/>
      <c r="F373" s="73"/>
      <c r="G373" s="74"/>
      <c r="H373" s="75"/>
      <c r="I373" s="74"/>
      <c r="J373" s="75"/>
      <c r="K373" s="73"/>
      <c r="L373" s="74"/>
      <c r="M373" s="75"/>
      <c r="N373" s="73"/>
      <c r="O373" s="74"/>
      <c r="P373" s="75"/>
      <c r="Q373" s="73"/>
      <c r="R373" s="74"/>
      <c r="S373" s="75"/>
      <c r="T373" s="74"/>
      <c r="U373" s="1"/>
    </row>
    <row r="374" spans="1:21" ht="23.25">
      <c r="A374" s="1"/>
      <c r="B374" s="43"/>
      <c r="C374" s="44" t="s">
        <v>111</v>
      </c>
      <c r="D374" s="44"/>
      <c r="E374" s="44"/>
      <c r="F374" s="73">
        <f>SUM(F376:F377)</f>
        <v>59002</v>
      </c>
      <c r="G374" s="73">
        <f aca="true" t="shared" si="52" ref="G374:S374">SUM(G376:G377)</f>
        <v>7166.6</v>
      </c>
      <c r="H374" s="73">
        <f t="shared" si="52"/>
        <v>138812</v>
      </c>
      <c r="I374" s="73">
        <f t="shared" si="52"/>
        <v>0</v>
      </c>
      <c r="J374" s="73">
        <f t="shared" si="52"/>
        <v>0</v>
      </c>
      <c r="K374" s="73">
        <f t="shared" si="52"/>
        <v>4860.1</v>
      </c>
      <c r="L374" s="73">
        <f t="shared" si="52"/>
        <v>0</v>
      </c>
      <c r="M374" s="73">
        <f t="shared" si="52"/>
        <v>0</v>
      </c>
      <c r="N374" s="73">
        <f t="shared" si="52"/>
        <v>0</v>
      </c>
      <c r="O374" s="73">
        <f t="shared" si="52"/>
        <v>0</v>
      </c>
      <c r="P374" s="73">
        <f t="shared" si="52"/>
        <v>0</v>
      </c>
      <c r="Q374" s="73">
        <f t="shared" si="52"/>
        <v>38.3</v>
      </c>
      <c r="R374" s="73">
        <f t="shared" si="52"/>
        <v>6175</v>
      </c>
      <c r="S374" s="73">
        <f t="shared" si="52"/>
        <v>10664.8</v>
      </c>
      <c r="T374" s="74">
        <f>SUM(F374:S374)</f>
        <v>226718.8</v>
      </c>
      <c r="U374" s="1"/>
    </row>
    <row r="375" spans="1:21" ht="23.25">
      <c r="A375" s="1"/>
      <c r="B375" s="43"/>
      <c r="C375" s="44"/>
      <c r="D375" s="44"/>
      <c r="E375" s="44"/>
      <c r="F375" s="73"/>
      <c r="G375" s="74"/>
      <c r="H375" s="75"/>
      <c r="I375" s="74"/>
      <c r="J375" s="75"/>
      <c r="K375" s="73"/>
      <c r="L375" s="74"/>
      <c r="M375" s="75"/>
      <c r="N375" s="73"/>
      <c r="O375" s="74"/>
      <c r="P375" s="75"/>
      <c r="Q375" s="73"/>
      <c r="R375" s="74"/>
      <c r="S375" s="75"/>
      <c r="T375" s="74"/>
      <c r="U375" s="1"/>
    </row>
    <row r="376" spans="1:21" ht="23.25">
      <c r="A376" s="1"/>
      <c r="B376" s="43"/>
      <c r="C376" s="44"/>
      <c r="D376" s="44" t="s">
        <v>38</v>
      </c>
      <c r="E376" s="44"/>
      <c r="F376" s="73">
        <v>6718.3</v>
      </c>
      <c r="G376" s="74"/>
      <c r="H376" s="75">
        <v>57517</v>
      </c>
      <c r="I376" s="74"/>
      <c r="J376" s="75"/>
      <c r="K376" s="73"/>
      <c r="L376" s="74"/>
      <c r="M376" s="75"/>
      <c r="N376" s="73"/>
      <c r="O376" s="74"/>
      <c r="P376" s="75"/>
      <c r="Q376" s="73"/>
      <c r="R376" s="74">
        <v>5978.7</v>
      </c>
      <c r="S376" s="75">
        <v>4503.1</v>
      </c>
      <c r="T376" s="74">
        <f>SUM(F376:S376)</f>
        <v>74717.1</v>
      </c>
      <c r="U376" s="1"/>
    </row>
    <row r="377" spans="1:21" ht="23.25">
      <c r="A377" s="1"/>
      <c r="B377" s="43"/>
      <c r="C377" s="44"/>
      <c r="D377" s="44" t="s">
        <v>39</v>
      </c>
      <c r="E377" s="44"/>
      <c r="F377" s="73">
        <v>52283.7</v>
      </c>
      <c r="G377" s="74">
        <v>7166.6</v>
      </c>
      <c r="H377" s="75">
        <v>81295</v>
      </c>
      <c r="I377" s="74"/>
      <c r="J377" s="75"/>
      <c r="K377" s="73">
        <v>4860.1</v>
      </c>
      <c r="L377" s="74"/>
      <c r="M377" s="75"/>
      <c r="N377" s="73"/>
      <c r="O377" s="74"/>
      <c r="P377" s="75"/>
      <c r="Q377" s="73">
        <v>38.3</v>
      </c>
      <c r="R377" s="74">
        <v>196.3</v>
      </c>
      <c r="S377" s="75">
        <v>6161.7</v>
      </c>
      <c r="T377" s="74">
        <f>SUM(F377:S377)</f>
        <v>152001.69999999998</v>
      </c>
      <c r="U377" s="1"/>
    </row>
    <row r="378" spans="1:21" ht="23.25">
      <c r="A378" s="1"/>
      <c r="B378" s="43"/>
      <c r="C378" s="44"/>
      <c r="D378" s="44"/>
      <c r="E378" s="44"/>
      <c r="F378" s="45"/>
      <c r="G378" s="46"/>
      <c r="H378" s="47"/>
      <c r="I378" s="46"/>
      <c r="J378" s="47"/>
      <c r="K378" s="45"/>
      <c r="L378" s="46"/>
      <c r="M378" s="47"/>
      <c r="N378" s="45"/>
      <c r="O378" s="46"/>
      <c r="P378" s="47"/>
      <c r="Q378" s="45"/>
      <c r="R378" s="46"/>
      <c r="S378" s="47"/>
      <c r="T378" s="46"/>
      <c r="U378" s="1"/>
    </row>
    <row r="379" spans="1:21" ht="23.25">
      <c r="A379" s="1"/>
      <c r="B379" s="43"/>
      <c r="C379" s="44"/>
      <c r="D379" s="44"/>
      <c r="E379" s="44"/>
      <c r="F379" s="45"/>
      <c r="G379" s="46"/>
      <c r="H379" s="47"/>
      <c r="I379" s="46"/>
      <c r="J379" s="47"/>
      <c r="K379" s="45"/>
      <c r="L379" s="46"/>
      <c r="M379" s="47"/>
      <c r="N379" s="45"/>
      <c r="O379" s="46"/>
      <c r="P379" s="47"/>
      <c r="Q379" s="45"/>
      <c r="R379" s="46"/>
      <c r="S379" s="47"/>
      <c r="T379" s="46"/>
      <c r="U379" s="1"/>
    </row>
    <row r="380" spans="1:21" ht="23.25">
      <c r="A380" s="1"/>
      <c r="B380" s="43"/>
      <c r="C380" s="44"/>
      <c r="D380" s="44"/>
      <c r="E380" s="44"/>
      <c r="F380" s="45"/>
      <c r="G380" s="46"/>
      <c r="H380" s="47"/>
      <c r="I380" s="46"/>
      <c r="J380" s="47"/>
      <c r="K380" s="45"/>
      <c r="L380" s="46"/>
      <c r="M380" s="47"/>
      <c r="N380" s="45"/>
      <c r="O380" s="46"/>
      <c r="P380" s="47"/>
      <c r="Q380" s="45"/>
      <c r="R380" s="46"/>
      <c r="S380" s="47"/>
      <c r="T380" s="46"/>
      <c r="U380" s="1"/>
    </row>
    <row r="381" spans="1:21" ht="23.25">
      <c r="A381" s="1"/>
      <c r="B381" s="43"/>
      <c r="C381" s="44"/>
      <c r="D381" s="44"/>
      <c r="E381" s="44"/>
      <c r="F381" s="45"/>
      <c r="G381" s="46"/>
      <c r="H381" s="47"/>
      <c r="I381" s="46"/>
      <c r="J381" s="47"/>
      <c r="K381" s="45"/>
      <c r="L381" s="46"/>
      <c r="M381" s="47"/>
      <c r="N381" s="45"/>
      <c r="O381" s="46"/>
      <c r="P381" s="47"/>
      <c r="Q381" s="45"/>
      <c r="R381" s="46"/>
      <c r="S381" s="47"/>
      <c r="T381" s="46"/>
      <c r="U381" s="1"/>
    </row>
    <row r="382" spans="1:21" ht="23.25">
      <c r="A382" s="1"/>
      <c r="B382" s="43"/>
      <c r="C382" s="44"/>
      <c r="D382" s="44"/>
      <c r="E382" s="44"/>
      <c r="F382" s="45"/>
      <c r="G382" s="46"/>
      <c r="H382" s="47"/>
      <c r="I382" s="46"/>
      <c r="J382" s="47"/>
      <c r="K382" s="45"/>
      <c r="L382" s="46"/>
      <c r="M382" s="47"/>
      <c r="N382" s="45"/>
      <c r="O382" s="46"/>
      <c r="P382" s="47"/>
      <c r="Q382" s="45"/>
      <c r="R382" s="46"/>
      <c r="S382" s="47"/>
      <c r="T382" s="46"/>
      <c r="U382" s="1"/>
    </row>
    <row r="383" spans="1:21" ht="23.25">
      <c r="A383" s="1"/>
      <c r="B383" s="82"/>
      <c r="C383" s="83"/>
      <c r="D383" s="83"/>
      <c r="E383" s="83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5"/>
      <c r="U383" s="1"/>
    </row>
    <row r="384" spans="1:21" ht="23.25">
      <c r="A384" s="1"/>
      <c r="B384" s="43"/>
      <c r="C384" s="56"/>
      <c r="D384" s="56"/>
      <c r="E384" s="5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7"/>
      <c r="U384" s="1"/>
    </row>
    <row r="385" spans="1:21" ht="23.25">
      <c r="A385" s="1"/>
      <c r="B385" s="43"/>
      <c r="C385" s="56"/>
      <c r="D385" s="56"/>
      <c r="E385" s="5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7"/>
      <c r="U385" s="1"/>
    </row>
    <row r="386" spans="1:21" ht="23.25">
      <c r="A386" s="1"/>
      <c r="B386" s="43"/>
      <c r="D386" s="56"/>
      <c r="E386" s="5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7"/>
      <c r="U386" s="1"/>
    </row>
    <row r="387" spans="1:21" ht="23.25">
      <c r="A387" s="1"/>
      <c r="B387" s="43"/>
      <c r="D387" s="56"/>
      <c r="E387" s="5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7"/>
      <c r="U387" s="1"/>
    </row>
    <row r="388" spans="1:21" ht="23.25">
      <c r="A388" s="1"/>
      <c r="B388" s="43"/>
      <c r="C388" s="56"/>
      <c r="D388" s="56"/>
      <c r="E388" s="5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7"/>
      <c r="U388" s="1"/>
    </row>
    <row r="389" spans="1:21" ht="23.25">
      <c r="A389" s="1"/>
      <c r="B389" s="43"/>
      <c r="C389" s="88" t="s">
        <v>122</v>
      </c>
      <c r="D389" s="56"/>
      <c r="E389" s="5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7"/>
      <c r="U389" s="1"/>
    </row>
    <row r="390" spans="1:21" ht="23.25">
      <c r="A390" s="1"/>
      <c r="B390" s="43"/>
      <c r="C390" s="56" t="s">
        <v>126</v>
      </c>
      <c r="D390" s="56"/>
      <c r="E390" s="5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7"/>
      <c r="U390" s="1"/>
    </row>
    <row r="391" spans="1:21" ht="23.25">
      <c r="A391" s="1"/>
      <c r="B391" s="43"/>
      <c r="D391" s="56"/>
      <c r="E391" s="5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7"/>
      <c r="U391" s="1"/>
    </row>
    <row r="392" spans="1:21" ht="23.25">
      <c r="A392" s="1"/>
      <c r="B392" s="43"/>
      <c r="C392" s="88" t="s">
        <v>123</v>
      </c>
      <c r="D392" s="56"/>
      <c r="E392" s="5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7"/>
      <c r="U392" s="1"/>
    </row>
    <row r="393" spans="1:21" ht="23.25">
      <c r="A393" s="1"/>
      <c r="B393" s="43"/>
      <c r="C393" s="56"/>
      <c r="D393" s="56"/>
      <c r="E393" s="5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7"/>
      <c r="U393" s="1"/>
    </row>
    <row r="394" spans="1:21" ht="23.25">
      <c r="A394" s="1"/>
      <c r="B394" s="43"/>
      <c r="C394" s="88" t="s">
        <v>124</v>
      </c>
      <c r="D394" s="56"/>
      <c r="E394" s="5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7"/>
      <c r="U394" s="1"/>
    </row>
    <row r="395" spans="1:21" ht="23.25">
      <c r="A395" s="1"/>
      <c r="B395" s="43"/>
      <c r="C395" s="56" t="s">
        <v>127</v>
      </c>
      <c r="D395" s="56"/>
      <c r="E395" s="5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7"/>
      <c r="U395" s="1"/>
    </row>
    <row r="396" spans="1:21" ht="23.25">
      <c r="A396" s="1"/>
      <c r="B396" s="43"/>
      <c r="C396" s="56"/>
      <c r="D396" s="56"/>
      <c r="E396" s="5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7"/>
      <c r="U396" s="1"/>
    </row>
    <row r="397" spans="1:21" ht="23.25">
      <c r="A397" s="1"/>
      <c r="B397" s="43"/>
      <c r="C397" s="89"/>
      <c r="D397" s="56"/>
      <c r="E397" s="5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7"/>
      <c r="U397" s="1"/>
    </row>
    <row r="398" spans="1:21" ht="23.25">
      <c r="A398" s="1"/>
      <c r="B398" s="43"/>
      <c r="C398" s="89"/>
      <c r="D398" s="56"/>
      <c r="E398" s="5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7"/>
      <c r="U398" s="1"/>
    </row>
    <row r="399" spans="1:21" ht="23.25">
      <c r="A399" s="1"/>
      <c r="B399" s="43"/>
      <c r="C399" s="56"/>
      <c r="D399" s="56"/>
      <c r="E399" s="5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7"/>
      <c r="U399" s="1"/>
    </row>
    <row r="400" spans="1:21" ht="23.25">
      <c r="A400" s="1"/>
      <c r="B400" s="43"/>
      <c r="C400" s="56"/>
      <c r="D400" s="56"/>
      <c r="E400" s="5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7"/>
      <c r="U400" s="1"/>
    </row>
    <row r="401" spans="1:21" ht="23.25">
      <c r="A401" s="1"/>
      <c r="B401" s="43"/>
      <c r="C401" s="56"/>
      <c r="D401" s="56"/>
      <c r="E401" s="5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7"/>
      <c r="U401" s="1"/>
    </row>
    <row r="402" spans="1:21" ht="23.25">
      <c r="A402" s="1"/>
      <c r="B402" s="43"/>
      <c r="C402" s="89"/>
      <c r="D402" s="56"/>
      <c r="E402" s="5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7"/>
      <c r="U402" s="1"/>
    </row>
    <row r="403" spans="1:21" ht="23.25">
      <c r="A403" s="1"/>
      <c r="B403" s="43"/>
      <c r="C403" s="89"/>
      <c r="D403" s="56"/>
      <c r="E403" s="5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7"/>
      <c r="U403" s="1"/>
    </row>
    <row r="404" spans="1:21" ht="23.25">
      <c r="A404" s="1"/>
      <c r="B404" s="43"/>
      <c r="C404" s="56"/>
      <c r="D404" s="56"/>
      <c r="E404" s="5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7"/>
      <c r="U404" s="1"/>
    </row>
    <row r="405" spans="1:21" ht="23.25">
      <c r="A405" s="1"/>
      <c r="B405" s="51"/>
      <c r="C405" s="52"/>
      <c r="D405" s="52"/>
      <c r="E405" s="52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90"/>
      <c r="U405" s="1"/>
    </row>
    <row r="406" spans="1:21" ht="23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</row>
    <row r="451" spans="1:21" ht="23.25">
      <c r="A451" t="s">
        <v>37</v>
      </c>
      <c r="U451" t="s">
        <v>37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26" t="s">
        <v>4</v>
      </c>
      <c r="C65492" s="26"/>
      <c r="D65492" s="26"/>
      <c r="E65492" s="26"/>
      <c r="F65492" s="26"/>
      <c r="G65492" s="26"/>
      <c r="H65492" s="26"/>
      <c r="I65492" s="26"/>
      <c r="J65492" s="26"/>
      <c r="K65492" s="26"/>
      <c r="L65492" s="26"/>
      <c r="M65492" s="26"/>
      <c r="N65492" s="26"/>
      <c r="O65492" s="26"/>
      <c r="P65492" s="26"/>
      <c r="Q65492" s="26"/>
      <c r="R65492" s="26"/>
      <c r="S65492" s="26"/>
      <c r="T65492" s="57" t="s">
        <v>36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9"/>
      <c r="I65493" s="9"/>
      <c r="J65493" s="9"/>
      <c r="K65493" s="8" t="s">
        <v>6</v>
      </c>
      <c r="L65493" s="9"/>
      <c r="M65493" s="9"/>
      <c r="N65493" s="8" t="s">
        <v>7</v>
      </c>
      <c r="O65493" s="10"/>
      <c r="P65493" s="9" t="s">
        <v>8</v>
      </c>
      <c r="Q65493" s="9"/>
      <c r="R65493" s="11"/>
      <c r="S65493" s="12"/>
      <c r="T65493" s="13"/>
      <c r="U65493" s="1"/>
    </row>
    <row r="65494" spans="1:21" ht="23.25">
      <c r="A65494" s="1"/>
      <c r="B65494" s="14"/>
      <c r="C65494" s="1"/>
      <c r="D65494" s="1"/>
      <c r="E65494" s="1"/>
      <c r="F65494" s="15"/>
      <c r="G65494" s="11"/>
      <c r="H65494" s="16"/>
      <c r="I65494" s="17"/>
      <c r="J65494" s="12" t="s">
        <v>9</v>
      </c>
      <c r="K65494" s="18" t="s">
        <v>10</v>
      </c>
      <c r="L65494" s="13"/>
      <c r="M65494" s="16"/>
      <c r="N65494" s="19"/>
      <c r="O65494" s="11"/>
      <c r="P65494" s="12"/>
      <c r="Q65494" s="19"/>
      <c r="R65494" s="20"/>
      <c r="S65494" s="21" t="s">
        <v>11</v>
      </c>
      <c r="T65494" s="22" t="s">
        <v>12</v>
      </c>
      <c r="U65494" s="1"/>
    </row>
    <row r="65495" spans="1:21" ht="23.25">
      <c r="A65495" s="1"/>
      <c r="B65495" s="14"/>
      <c r="C65495" s="1"/>
      <c r="D65495" s="2" t="s">
        <v>13</v>
      </c>
      <c r="E65495" s="1"/>
      <c r="F65495" s="23" t="s">
        <v>14</v>
      </c>
      <c r="G65495" s="22" t="s">
        <v>15</v>
      </c>
      <c r="H65495" s="24" t="s">
        <v>14</v>
      </c>
      <c r="I65495" s="25" t="s">
        <v>16</v>
      </c>
      <c r="J65495" s="26" t="s">
        <v>17</v>
      </c>
      <c r="K65495" s="27" t="s">
        <v>18</v>
      </c>
      <c r="L65495" s="28" t="s">
        <v>19</v>
      </c>
      <c r="M65495" s="3" t="s">
        <v>16</v>
      </c>
      <c r="N65495" s="29" t="s">
        <v>20</v>
      </c>
      <c r="O65495" s="22" t="s">
        <v>16</v>
      </c>
      <c r="P65495" s="3" t="s">
        <v>21</v>
      </c>
      <c r="Q65495" s="27" t="s">
        <v>22</v>
      </c>
      <c r="R65495" s="22" t="s">
        <v>23</v>
      </c>
      <c r="S65495" s="3" t="s">
        <v>24</v>
      </c>
      <c r="T65495" s="22"/>
      <c r="U65495" s="1"/>
    </row>
    <row r="65496" spans="1:21" ht="23.25">
      <c r="A65496" s="1"/>
      <c r="B65496" s="30"/>
      <c r="C65496" s="31"/>
      <c r="D65496" s="31"/>
      <c r="E65496" s="31"/>
      <c r="F65496" s="32" t="s">
        <v>25</v>
      </c>
      <c r="G65496" s="33" t="s">
        <v>26</v>
      </c>
      <c r="H65496" s="34" t="s">
        <v>27</v>
      </c>
      <c r="I65496" s="35" t="s">
        <v>22</v>
      </c>
      <c r="J65496" s="36" t="s">
        <v>28</v>
      </c>
      <c r="K65496" s="37" t="s">
        <v>29</v>
      </c>
      <c r="L65496" s="33" t="s">
        <v>30</v>
      </c>
      <c r="M65496" s="34" t="s">
        <v>22</v>
      </c>
      <c r="N65496" s="38" t="s">
        <v>31</v>
      </c>
      <c r="O65496" s="39" t="s">
        <v>22</v>
      </c>
      <c r="P65496" s="40" t="s">
        <v>32</v>
      </c>
      <c r="Q65496" s="38" t="s">
        <v>33</v>
      </c>
      <c r="R65496" s="41" t="s">
        <v>34</v>
      </c>
      <c r="S65496" s="42" t="s">
        <v>35</v>
      </c>
      <c r="T65496" s="39"/>
      <c r="U65496" s="1"/>
    </row>
    <row r="65497" spans="1:21" ht="23.25">
      <c r="A65497" s="1"/>
      <c r="B65497" s="43"/>
      <c r="C65497" s="44"/>
      <c r="D65497" s="44"/>
      <c r="E65497" s="44"/>
      <c r="F65497" s="45"/>
      <c r="G65497" s="46"/>
      <c r="H65497" s="47"/>
      <c r="I65497" s="46"/>
      <c r="J65497" s="47"/>
      <c r="K65497" s="45"/>
      <c r="L65497" s="46"/>
      <c r="M65497" s="47"/>
      <c r="N65497" s="45"/>
      <c r="O65497" s="46"/>
      <c r="P65497" s="47"/>
      <c r="Q65497" s="45"/>
      <c r="R65497" s="46"/>
      <c r="S65497" s="47"/>
      <c r="T65497" s="46"/>
      <c r="U65497" s="1"/>
    </row>
    <row r="65498" spans="1:21" ht="23.25">
      <c r="A65498" s="1"/>
      <c r="B65498" s="43"/>
      <c r="C65498" s="48"/>
      <c r="D65498" s="44"/>
      <c r="E65498" s="44"/>
      <c r="F65498" s="45"/>
      <c r="G65498" s="45"/>
      <c r="H65498" s="45"/>
      <c r="I65498" s="45"/>
      <c r="J65498" s="45"/>
      <c r="K65498" s="45"/>
      <c r="L65498" s="45"/>
      <c r="M65498" s="45"/>
      <c r="N65498" s="45"/>
      <c r="O65498" s="45"/>
      <c r="P65498" s="45"/>
      <c r="Q65498" s="45"/>
      <c r="R65498" s="45"/>
      <c r="S65498" s="45"/>
      <c r="T65498" s="46"/>
      <c r="U65498" s="1"/>
    </row>
    <row r="65499" spans="1:21" ht="23.25">
      <c r="A65499" s="1"/>
      <c r="B65499" s="43"/>
      <c r="C65499" s="44"/>
      <c r="D65499" s="44"/>
      <c r="E65499" s="44"/>
      <c r="F65499" s="45"/>
      <c r="G65499" s="46"/>
      <c r="H65499" s="47"/>
      <c r="I65499" s="46"/>
      <c r="J65499" s="47"/>
      <c r="K65499" s="45"/>
      <c r="L65499" s="46"/>
      <c r="M65499" s="47"/>
      <c r="N65499" s="45"/>
      <c r="O65499" s="46"/>
      <c r="P65499" s="47"/>
      <c r="Q65499" s="45"/>
      <c r="R65499" s="46"/>
      <c r="S65499" s="47"/>
      <c r="T65499" s="46"/>
      <c r="U65499" s="1"/>
    </row>
    <row r="65500" spans="1:21" ht="23.25">
      <c r="A65500" s="1"/>
      <c r="B65500" s="43"/>
      <c r="C65500" s="50"/>
      <c r="D65500" s="44"/>
      <c r="E65500" s="44"/>
      <c r="F65500" s="45"/>
      <c r="G65500" s="46"/>
      <c r="H65500" s="47"/>
      <c r="I65500" s="46"/>
      <c r="J65500" s="47"/>
      <c r="K65500" s="45"/>
      <c r="L65500" s="46"/>
      <c r="M65500" s="47"/>
      <c r="N65500" s="45"/>
      <c r="O65500" s="46"/>
      <c r="P65500" s="47"/>
      <c r="Q65500" s="45"/>
      <c r="R65500" s="46"/>
      <c r="S65500" s="47"/>
      <c r="T65500" s="46"/>
      <c r="U65500" s="1"/>
    </row>
    <row r="65501" spans="1:21" ht="23.25">
      <c r="A65501" s="1"/>
      <c r="B65501" s="43"/>
      <c r="C65501" s="44"/>
      <c r="D65501" s="44"/>
      <c r="E65501" s="44"/>
      <c r="F65501" s="45"/>
      <c r="G65501" s="46"/>
      <c r="H65501" s="47"/>
      <c r="I65501" s="46"/>
      <c r="J65501" s="47"/>
      <c r="K65501" s="45"/>
      <c r="L65501" s="46"/>
      <c r="M65501" s="47"/>
      <c r="N65501" s="45"/>
      <c r="O65501" s="46"/>
      <c r="P65501" s="47"/>
      <c r="Q65501" s="45"/>
      <c r="R65501" s="46"/>
      <c r="S65501" s="47"/>
      <c r="T65501" s="46"/>
      <c r="U65501" s="1"/>
    </row>
    <row r="65502" spans="1:21" ht="23.25">
      <c r="A65502" s="1"/>
      <c r="B65502" s="43"/>
      <c r="C65502" s="44"/>
      <c r="D65502" s="44"/>
      <c r="E65502" s="44"/>
      <c r="F65502" s="45"/>
      <c r="G65502" s="46"/>
      <c r="H65502" s="47"/>
      <c r="I65502" s="46"/>
      <c r="J65502" s="47"/>
      <c r="K65502" s="45"/>
      <c r="L65502" s="46"/>
      <c r="M65502" s="47"/>
      <c r="N65502" s="45"/>
      <c r="O65502" s="46"/>
      <c r="P65502" s="47"/>
      <c r="Q65502" s="45"/>
      <c r="R65502" s="46"/>
      <c r="S65502" s="47"/>
      <c r="T65502" s="46"/>
      <c r="U65502" s="49"/>
    </row>
    <row r="65503" spans="1:21" ht="23.25">
      <c r="A65503" s="1"/>
      <c r="B65503" s="43"/>
      <c r="C65503" s="44"/>
      <c r="D65503" s="44"/>
      <c r="E65503" s="44"/>
      <c r="F65503" s="45"/>
      <c r="G65503" s="46"/>
      <c r="H65503" s="47"/>
      <c r="I65503" s="46"/>
      <c r="J65503" s="47"/>
      <c r="K65503" s="45"/>
      <c r="L65503" s="46"/>
      <c r="M65503" s="47"/>
      <c r="N65503" s="45"/>
      <c r="O65503" s="46"/>
      <c r="P65503" s="47"/>
      <c r="Q65503" s="45"/>
      <c r="R65503" s="46"/>
      <c r="S65503" s="47"/>
      <c r="T65503" s="46"/>
      <c r="U65503" s="1"/>
    </row>
    <row r="65504" spans="1:21" ht="23.25">
      <c r="A65504" s="1"/>
      <c r="B65504" s="43"/>
      <c r="C65504" s="50"/>
      <c r="D65504" s="44"/>
      <c r="E65504" s="44"/>
      <c r="F65504" s="45"/>
      <c r="G65504" s="46"/>
      <c r="H65504" s="47"/>
      <c r="I65504" s="46"/>
      <c r="J65504" s="47"/>
      <c r="K65504" s="45"/>
      <c r="L65504" s="46"/>
      <c r="M65504" s="47"/>
      <c r="N65504" s="45"/>
      <c r="O65504" s="46"/>
      <c r="P65504" s="47"/>
      <c r="Q65504" s="45"/>
      <c r="R65504" s="46"/>
      <c r="S65504" s="47"/>
      <c r="T65504" s="46"/>
      <c r="U65504" s="1"/>
    </row>
    <row r="65505" spans="1:21" ht="23.25">
      <c r="A65505" s="1"/>
      <c r="B65505" s="43"/>
      <c r="C65505" s="44"/>
      <c r="D65505" s="44"/>
      <c r="E65505" s="44"/>
      <c r="F65505" s="45"/>
      <c r="G65505" s="46"/>
      <c r="H65505" s="47"/>
      <c r="I65505" s="46"/>
      <c r="J65505" s="47"/>
      <c r="K65505" s="45"/>
      <c r="L65505" s="46"/>
      <c r="M65505" s="47"/>
      <c r="N65505" s="45"/>
      <c r="O65505" s="46"/>
      <c r="P65505" s="47"/>
      <c r="Q65505" s="45"/>
      <c r="R65505" s="46"/>
      <c r="S65505" s="47"/>
      <c r="T65505" s="46"/>
      <c r="U65505" s="1"/>
    </row>
    <row r="65506" spans="1:21" ht="23.25">
      <c r="A65506" s="1"/>
      <c r="B65506" s="43"/>
      <c r="C65506" s="44"/>
      <c r="D65506" s="44"/>
      <c r="E65506" s="44"/>
      <c r="F65506" s="45"/>
      <c r="G65506" s="46"/>
      <c r="H65506" s="47"/>
      <c r="I65506" s="46"/>
      <c r="J65506" s="47"/>
      <c r="K65506" s="45"/>
      <c r="L65506" s="46"/>
      <c r="M65506" s="47"/>
      <c r="N65506" s="45"/>
      <c r="O65506" s="46"/>
      <c r="P65506" s="47"/>
      <c r="Q65506" s="45"/>
      <c r="R65506" s="46"/>
      <c r="S65506" s="47"/>
      <c r="T65506" s="46"/>
      <c r="U65506" s="1"/>
    </row>
    <row r="65507" spans="1:21" ht="23.25">
      <c r="A65507" s="1"/>
      <c r="B65507" s="43"/>
      <c r="C65507" s="44"/>
      <c r="D65507" s="44"/>
      <c r="E65507" s="44"/>
      <c r="F65507" s="45"/>
      <c r="G65507" s="46"/>
      <c r="H65507" s="47"/>
      <c r="I65507" s="46"/>
      <c r="J65507" s="47"/>
      <c r="K65507" s="45"/>
      <c r="L65507" s="46"/>
      <c r="M65507" s="47"/>
      <c r="N65507" s="45"/>
      <c r="O65507" s="46"/>
      <c r="P65507" s="47"/>
      <c r="Q65507" s="45"/>
      <c r="R65507" s="46"/>
      <c r="S65507" s="47"/>
      <c r="T65507" s="46"/>
      <c r="U65507" s="1"/>
    </row>
    <row r="65508" spans="1:21" ht="23.25">
      <c r="A65508" s="1"/>
      <c r="B65508" s="43"/>
      <c r="C65508" s="44"/>
      <c r="D65508" s="44"/>
      <c r="E65508" s="44"/>
      <c r="F65508" s="45"/>
      <c r="G65508" s="46"/>
      <c r="H65508" s="47"/>
      <c r="I65508" s="46"/>
      <c r="J65508" s="47"/>
      <c r="K65508" s="45"/>
      <c r="L65508" s="46"/>
      <c r="M65508" s="47"/>
      <c r="N65508" s="45"/>
      <c r="O65508" s="46"/>
      <c r="P65508" s="47"/>
      <c r="Q65508" s="45"/>
      <c r="R65508" s="46"/>
      <c r="S65508" s="47"/>
      <c r="T65508" s="46"/>
      <c r="U65508" s="1"/>
    </row>
    <row r="65509" spans="1:21" ht="23.25">
      <c r="A65509" s="1"/>
      <c r="B65509" s="43"/>
      <c r="C65509" s="44"/>
      <c r="D65509" s="44"/>
      <c r="E65509" s="44"/>
      <c r="F65509" s="45"/>
      <c r="G65509" s="46"/>
      <c r="H65509" s="47"/>
      <c r="I65509" s="46"/>
      <c r="J65509" s="47"/>
      <c r="K65509" s="45"/>
      <c r="L65509" s="46"/>
      <c r="M65509" s="47"/>
      <c r="N65509" s="45"/>
      <c r="O65509" s="46"/>
      <c r="P65509" s="47"/>
      <c r="Q65509" s="45"/>
      <c r="R65509" s="46"/>
      <c r="S65509" s="47"/>
      <c r="T65509" s="46"/>
      <c r="U65509" s="1"/>
    </row>
    <row r="65510" spans="1:21" ht="23.25">
      <c r="A65510" s="1"/>
      <c r="B65510" s="43"/>
      <c r="C65510" s="44"/>
      <c r="D65510" s="44"/>
      <c r="E65510" s="44"/>
      <c r="F65510" s="45"/>
      <c r="G65510" s="46"/>
      <c r="H65510" s="47"/>
      <c r="I65510" s="46"/>
      <c r="J65510" s="47"/>
      <c r="K65510" s="45"/>
      <c r="L65510" s="46"/>
      <c r="M65510" s="47"/>
      <c r="N65510" s="45"/>
      <c r="O65510" s="46"/>
      <c r="P65510" s="47"/>
      <c r="Q65510" s="45"/>
      <c r="R65510" s="46"/>
      <c r="S65510" s="47"/>
      <c r="T65510" s="46"/>
      <c r="U65510" s="1"/>
    </row>
    <row r="65511" spans="1:21" ht="23.25">
      <c r="A65511" s="1"/>
      <c r="B65511" s="43"/>
      <c r="C65511" s="44"/>
      <c r="D65511" s="44"/>
      <c r="E65511" s="44"/>
      <c r="F65511" s="45"/>
      <c r="G65511" s="46"/>
      <c r="H65511" s="47"/>
      <c r="I65511" s="46"/>
      <c r="J65511" s="47"/>
      <c r="K65511" s="45"/>
      <c r="L65511" s="46"/>
      <c r="M65511" s="47"/>
      <c r="N65511" s="45"/>
      <c r="O65511" s="46"/>
      <c r="P65511" s="47"/>
      <c r="Q65511" s="45"/>
      <c r="R65511" s="46"/>
      <c r="S65511" s="47"/>
      <c r="T65511" s="46"/>
      <c r="U65511" s="1"/>
    </row>
    <row r="65512" spans="1:21" ht="23.25">
      <c r="A65512" s="1"/>
      <c r="B65512" s="43"/>
      <c r="C65512" s="44"/>
      <c r="D65512" s="44"/>
      <c r="E65512" s="44"/>
      <c r="F65512" s="45"/>
      <c r="G65512" s="46"/>
      <c r="H65512" s="47"/>
      <c r="I65512" s="46"/>
      <c r="J65512" s="47"/>
      <c r="K65512" s="45"/>
      <c r="L65512" s="46"/>
      <c r="M65512" s="47"/>
      <c r="N65512" s="45"/>
      <c r="O65512" s="46"/>
      <c r="P65512" s="47"/>
      <c r="Q65512" s="45"/>
      <c r="R65512" s="46"/>
      <c r="S65512" s="47"/>
      <c r="T65512" s="46"/>
      <c r="U65512" s="1"/>
    </row>
    <row r="65513" spans="1:21" ht="23.25">
      <c r="A65513" s="1"/>
      <c r="B65513" s="43"/>
      <c r="C65513" s="44"/>
      <c r="D65513" s="44"/>
      <c r="E65513" s="44"/>
      <c r="F65513" s="45"/>
      <c r="G65513" s="46"/>
      <c r="H65513" s="47"/>
      <c r="I65513" s="46"/>
      <c r="J65513" s="47"/>
      <c r="K65513" s="45"/>
      <c r="L65513" s="46"/>
      <c r="M65513" s="47"/>
      <c r="N65513" s="45"/>
      <c r="O65513" s="46"/>
      <c r="P65513" s="47"/>
      <c r="Q65513" s="45"/>
      <c r="R65513" s="46"/>
      <c r="S65513" s="47"/>
      <c r="T65513" s="46"/>
      <c r="U65513" s="1"/>
    </row>
    <row r="65514" spans="1:21" ht="23.25">
      <c r="A65514" s="1"/>
      <c r="B65514" s="43"/>
      <c r="C65514" s="44"/>
      <c r="D65514" s="44"/>
      <c r="E65514" s="44"/>
      <c r="F65514" s="45"/>
      <c r="G65514" s="46"/>
      <c r="H65514" s="47"/>
      <c r="I65514" s="46"/>
      <c r="J65514" s="47"/>
      <c r="K65514" s="45"/>
      <c r="L65514" s="46"/>
      <c r="M65514" s="47"/>
      <c r="N65514" s="45"/>
      <c r="O65514" s="46"/>
      <c r="P65514" s="47"/>
      <c r="Q65514" s="45"/>
      <c r="R65514" s="46"/>
      <c r="S65514" s="47"/>
      <c r="T65514" s="46"/>
      <c r="U65514" s="1"/>
    </row>
    <row r="65515" spans="1:21" ht="23.25">
      <c r="A65515" s="1"/>
      <c r="B65515" s="43"/>
      <c r="C65515" s="44"/>
      <c r="D65515" s="44"/>
      <c r="E65515" s="44"/>
      <c r="F65515" s="45"/>
      <c r="G65515" s="46"/>
      <c r="H65515" s="47"/>
      <c r="I65515" s="46"/>
      <c r="J65515" s="47"/>
      <c r="K65515" s="45"/>
      <c r="L65515" s="46"/>
      <c r="M65515" s="47"/>
      <c r="N65515" s="45"/>
      <c r="O65515" s="46"/>
      <c r="P65515" s="47"/>
      <c r="Q65515" s="45"/>
      <c r="R65515" s="46"/>
      <c r="S65515" s="47"/>
      <c r="T65515" s="46"/>
      <c r="U65515" s="1"/>
    </row>
    <row r="65516" spans="1:21" ht="23.25">
      <c r="A65516" s="1"/>
      <c r="B65516" s="43"/>
      <c r="C65516" s="44"/>
      <c r="D65516" s="44"/>
      <c r="E65516" s="44"/>
      <c r="F65516" s="45"/>
      <c r="G65516" s="46"/>
      <c r="H65516" s="47"/>
      <c r="I65516" s="46"/>
      <c r="J65516" s="47"/>
      <c r="K65516" s="45"/>
      <c r="L65516" s="46"/>
      <c r="M65516" s="47"/>
      <c r="N65516" s="45"/>
      <c r="O65516" s="46"/>
      <c r="P65516" s="47"/>
      <c r="Q65516" s="45"/>
      <c r="R65516" s="46"/>
      <c r="S65516" s="47"/>
      <c r="T65516" s="46"/>
      <c r="U65516" s="1"/>
    </row>
    <row r="65517" spans="1:21" ht="23.25">
      <c r="A65517" s="1"/>
      <c r="B65517" s="43"/>
      <c r="C65517" s="44"/>
      <c r="D65517" s="44"/>
      <c r="E65517" s="44"/>
      <c r="F65517" s="45"/>
      <c r="G65517" s="46"/>
      <c r="H65517" s="47"/>
      <c r="I65517" s="46"/>
      <c r="J65517" s="47"/>
      <c r="K65517" s="45"/>
      <c r="L65517" s="46"/>
      <c r="M65517" s="47"/>
      <c r="N65517" s="45"/>
      <c r="O65517" s="46"/>
      <c r="P65517" s="47"/>
      <c r="Q65517" s="45"/>
      <c r="R65517" s="46"/>
      <c r="S65517" s="47"/>
      <c r="T65517" s="46"/>
      <c r="U65517" s="1"/>
    </row>
    <row r="65518" spans="1:21" ht="23.25">
      <c r="A65518" s="1"/>
      <c r="B65518" s="43"/>
      <c r="C65518" s="44"/>
      <c r="D65518" s="44"/>
      <c r="E65518" s="44"/>
      <c r="F65518" s="45"/>
      <c r="G65518" s="46"/>
      <c r="H65518" s="47"/>
      <c r="I65518" s="46"/>
      <c r="J65518" s="47"/>
      <c r="K65518" s="45"/>
      <c r="L65518" s="46"/>
      <c r="M65518" s="47"/>
      <c r="N65518" s="45"/>
      <c r="O65518" s="46"/>
      <c r="P65518" s="47"/>
      <c r="Q65518" s="45"/>
      <c r="R65518" s="46"/>
      <c r="S65518" s="47"/>
      <c r="T65518" s="46"/>
      <c r="U65518" s="1"/>
    </row>
    <row r="65519" spans="1:21" ht="23.25">
      <c r="A65519" s="1"/>
      <c r="B65519" s="43"/>
      <c r="C65519" s="44"/>
      <c r="D65519" s="44"/>
      <c r="E65519" s="44"/>
      <c r="F65519" s="45"/>
      <c r="G65519" s="46"/>
      <c r="H65519" s="47"/>
      <c r="I65519" s="46"/>
      <c r="J65519" s="47"/>
      <c r="K65519" s="45"/>
      <c r="L65519" s="46"/>
      <c r="M65519" s="47"/>
      <c r="N65519" s="45"/>
      <c r="O65519" s="46"/>
      <c r="P65519" s="47"/>
      <c r="Q65519" s="45"/>
      <c r="R65519" s="46"/>
      <c r="S65519" s="47"/>
      <c r="T65519" s="46"/>
      <c r="U65519" s="1"/>
    </row>
    <row r="65520" spans="1:21" ht="23.25">
      <c r="A65520" s="1"/>
      <c r="B65520" s="43"/>
      <c r="C65520" s="44"/>
      <c r="D65520" s="44"/>
      <c r="E65520" s="44"/>
      <c r="F65520" s="45"/>
      <c r="G65520" s="46"/>
      <c r="H65520" s="47"/>
      <c r="I65520" s="46"/>
      <c r="J65520" s="47"/>
      <c r="K65520" s="45"/>
      <c r="L65520" s="46"/>
      <c r="M65520" s="47"/>
      <c r="N65520" s="45"/>
      <c r="O65520" s="46"/>
      <c r="P65520" s="47"/>
      <c r="Q65520" s="45"/>
      <c r="R65520" s="46"/>
      <c r="S65520" s="47"/>
      <c r="T65520" s="46"/>
      <c r="U65520" s="1"/>
    </row>
    <row r="65521" spans="1:21" ht="23.25">
      <c r="A65521" s="1"/>
      <c r="B65521" s="43"/>
      <c r="C65521" s="44"/>
      <c r="D65521" s="44"/>
      <c r="E65521" s="44"/>
      <c r="F65521" s="45"/>
      <c r="G65521" s="46"/>
      <c r="H65521" s="47"/>
      <c r="I65521" s="46"/>
      <c r="J65521" s="47"/>
      <c r="K65521" s="45"/>
      <c r="L65521" s="46"/>
      <c r="M65521" s="47"/>
      <c r="N65521" s="45"/>
      <c r="O65521" s="46"/>
      <c r="P65521" s="47"/>
      <c r="Q65521" s="45"/>
      <c r="R65521" s="46"/>
      <c r="S65521" s="47"/>
      <c r="T65521" s="46"/>
      <c r="U65521" s="1"/>
    </row>
    <row r="65522" spans="1:21" ht="23.25">
      <c r="A65522" s="1"/>
      <c r="B65522" s="43"/>
      <c r="C65522" s="50"/>
      <c r="D65522" s="44"/>
      <c r="E65522" s="44"/>
      <c r="F65522" s="45"/>
      <c r="G65522" s="46"/>
      <c r="H65522" s="47"/>
      <c r="I65522" s="46"/>
      <c r="J65522" s="47"/>
      <c r="K65522" s="45"/>
      <c r="L65522" s="46"/>
      <c r="M65522" s="47"/>
      <c r="N65522" s="45"/>
      <c r="O65522" s="46"/>
      <c r="P65522" s="47"/>
      <c r="Q65522" s="45"/>
      <c r="R65522" s="46"/>
      <c r="S65522" s="47"/>
      <c r="T65522" s="46"/>
      <c r="U65522" s="1"/>
    </row>
    <row r="65523" spans="1:21" ht="23.25">
      <c r="A65523" s="1"/>
      <c r="B65523" s="43"/>
      <c r="C65523" s="44"/>
      <c r="D65523" s="44"/>
      <c r="E65523" s="44"/>
      <c r="F65523" s="45"/>
      <c r="G65523" s="46"/>
      <c r="H65523" s="47"/>
      <c r="I65523" s="46"/>
      <c r="J65523" s="47"/>
      <c r="K65523" s="45"/>
      <c r="L65523" s="46"/>
      <c r="M65523" s="47"/>
      <c r="N65523" s="45"/>
      <c r="O65523" s="46"/>
      <c r="P65523" s="47"/>
      <c r="Q65523" s="45"/>
      <c r="R65523" s="46"/>
      <c r="S65523" s="47"/>
      <c r="T65523" s="46"/>
      <c r="U65523" s="1"/>
    </row>
    <row r="65524" spans="1:21" ht="23.25">
      <c r="A65524" s="1"/>
      <c r="B65524" s="43"/>
      <c r="C65524" s="44"/>
      <c r="D65524" s="44"/>
      <c r="E65524" s="44"/>
      <c r="F65524" s="45"/>
      <c r="G65524" s="46"/>
      <c r="H65524" s="47"/>
      <c r="I65524" s="46"/>
      <c r="J65524" s="47"/>
      <c r="K65524" s="45"/>
      <c r="L65524" s="46"/>
      <c r="M65524" s="47"/>
      <c r="N65524" s="45"/>
      <c r="O65524" s="46"/>
      <c r="P65524" s="47"/>
      <c r="Q65524" s="45"/>
      <c r="R65524" s="46"/>
      <c r="S65524" s="47"/>
      <c r="T65524" s="46"/>
      <c r="U65524" s="1"/>
    </row>
    <row r="65525" spans="1:21" ht="23.25">
      <c r="A65525" s="1"/>
      <c r="B65525" s="43"/>
      <c r="C65525" s="44"/>
      <c r="D65525" s="44"/>
      <c r="E65525" s="44"/>
      <c r="F65525" s="45"/>
      <c r="G65525" s="46"/>
      <c r="H65525" s="47"/>
      <c r="I65525" s="46"/>
      <c r="J65525" s="47"/>
      <c r="K65525" s="45"/>
      <c r="L65525" s="46"/>
      <c r="M65525" s="47"/>
      <c r="N65525" s="45"/>
      <c r="O65525" s="46"/>
      <c r="P65525" s="47"/>
      <c r="Q65525" s="45"/>
      <c r="R65525" s="46"/>
      <c r="S65525" s="47"/>
      <c r="T65525" s="46"/>
      <c r="U65525" s="1"/>
    </row>
    <row r="65526" spans="1:21" ht="23.25">
      <c r="A65526" s="1"/>
      <c r="B65526" s="43"/>
      <c r="C65526" s="44"/>
      <c r="D65526" s="44"/>
      <c r="E65526" s="44"/>
      <c r="F65526" s="45"/>
      <c r="G65526" s="46"/>
      <c r="H65526" s="47"/>
      <c r="I65526" s="46"/>
      <c r="J65526" s="47"/>
      <c r="K65526" s="45"/>
      <c r="L65526" s="46"/>
      <c r="M65526" s="47"/>
      <c r="N65526" s="45"/>
      <c r="O65526" s="46"/>
      <c r="P65526" s="47"/>
      <c r="Q65526" s="45"/>
      <c r="R65526" s="46"/>
      <c r="S65526" s="47"/>
      <c r="T65526" s="46"/>
      <c r="U65526" s="1"/>
    </row>
    <row r="65527" spans="1:21" ht="23.25">
      <c r="A65527" s="1"/>
      <c r="B65527" s="43"/>
      <c r="C65527" s="50"/>
      <c r="D65527" s="44"/>
      <c r="E65527" s="44"/>
      <c r="F65527" s="45"/>
      <c r="G65527" s="46"/>
      <c r="H65527" s="47"/>
      <c r="I65527" s="46"/>
      <c r="J65527" s="47"/>
      <c r="K65527" s="45"/>
      <c r="L65527" s="46"/>
      <c r="M65527" s="47"/>
      <c r="N65527" s="45"/>
      <c r="O65527" s="46"/>
      <c r="P65527" s="47"/>
      <c r="Q65527" s="45"/>
      <c r="R65527" s="46"/>
      <c r="S65527" s="47"/>
      <c r="T65527" s="46"/>
      <c r="U65527" s="1"/>
    </row>
    <row r="65528" spans="1:21" ht="23.25">
      <c r="A65528" s="1"/>
      <c r="B65528" s="43"/>
      <c r="C65528" s="50"/>
      <c r="D65528" s="44"/>
      <c r="E65528" s="44"/>
      <c r="F65528" s="45"/>
      <c r="G65528" s="46"/>
      <c r="H65528" s="47"/>
      <c r="I65528" s="46"/>
      <c r="J65528" s="47"/>
      <c r="K65528" s="45"/>
      <c r="L65528" s="46"/>
      <c r="M65528" s="47"/>
      <c r="N65528" s="45"/>
      <c r="O65528" s="46"/>
      <c r="P65528" s="47"/>
      <c r="Q65528" s="45"/>
      <c r="R65528" s="46"/>
      <c r="S65528" s="47"/>
      <c r="T65528" s="46"/>
      <c r="U65528" s="1"/>
    </row>
    <row r="65529" spans="1:21" ht="23.25">
      <c r="A65529" s="1"/>
      <c r="B65529" s="43"/>
      <c r="C65529" s="44"/>
      <c r="D65529" s="44"/>
      <c r="E65529" s="44"/>
      <c r="F65529" s="45"/>
      <c r="G65529" s="46"/>
      <c r="H65529" s="47"/>
      <c r="I65529" s="46"/>
      <c r="J65529" s="47"/>
      <c r="K65529" s="45"/>
      <c r="L65529" s="46"/>
      <c r="M65529" s="47"/>
      <c r="N65529" s="45"/>
      <c r="O65529" s="46"/>
      <c r="P65529" s="47"/>
      <c r="Q65529" s="45"/>
      <c r="R65529" s="46"/>
      <c r="S65529" s="47"/>
      <c r="T65529" s="46"/>
      <c r="U65529" s="1"/>
    </row>
    <row r="65530" spans="1:21" ht="23.25">
      <c r="A65530" s="1"/>
      <c r="B65530" s="43"/>
      <c r="C65530" s="44"/>
      <c r="D65530" s="44"/>
      <c r="E65530" s="44"/>
      <c r="F65530" s="45"/>
      <c r="G65530" s="46"/>
      <c r="H65530" s="47"/>
      <c r="I65530" s="46"/>
      <c r="J65530" s="47"/>
      <c r="K65530" s="45"/>
      <c r="L65530" s="46"/>
      <c r="M65530" s="47"/>
      <c r="N65530" s="45"/>
      <c r="O65530" s="46"/>
      <c r="P65530" s="47"/>
      <c r="Q65530" s="45"/>
      <c r="R65530" s="46"/>
      <c r="S65530" s="47"/>
      <c r="T65530" s="46"/>
      <c r="U65530" s="1"/>
    </row>
    <row r="65531" spans="1:21" ht="23.25">
      <c r="A65531" s="1"/>
      <c r="B65531" s="43"/>
      <c r="C65531" s="44"/>
      <c r="D65531" s="44"/>
      <c r="E65531" s="44"/>
      <c r="F65531" s="45"/>
      <c r="G65531" s="46"/>
      <c r="H65531" s="47"/>
      <c r="I65531" s="46"/>
      <c r="J65531" s="47"/>
      <c r="K65531" s="45"/>
      <c r="L65531" s="46"/>
      <c r="M65531" s="47"/>
      <c r="N65531" s="45"/>
      <c r="O65531" s="46"/>
      <c r="P65531" s="47"/>
      <c r="Q65531" s="45"/>
      <c r="R65531" s="46"/>
      <c r="S65531" s="47"/>
      <c r="T65531" s="46"/>
      <c r="U65531" s="1"/>
    </row>
    <row r="65532" spans="1:21" ht="23.25">
      <c r="A65532" s="1"/>
      <c r="B65532" s="43"/>
      <c r="C65532" s="50"/>
      <c r="D65532" s="44"/>
      <c r="E65532" s="44"/>
      <c r="F65532" s="45"/>
      <c r="G65532" s="46"/>
      <c r="H65532" s="47"/>
      <c r="I65532" s="46"/>
      <c r="J65532" s="47"/>
      <c r="K65532" s="45"/>
      <c r="L65532" s="46"/>
      <c r="M65532" s="47"/>
      <c r="N65532" s="45"/>
      <c r="O65532" s="46"/>
      <c r="P65532" s="47"/>
      <c r="Q65532" s="45"/>
      <c r="R65532" s="46"/>
      <c r="S65532" s="47"/>
      <c r="T65532" s="46"/>
      <c r="U65532" s="1"/>
    </row>
    <row r="65533" spans="1:21" ht="23.25">
      <c r="A65533" s="1"/>
      <c r="B65533" s="43"/>
      <c r="C65533" s="50"/>
      <c r="D65533" s="44"/>
      <c r="E65533" s="44"/>
      <c r="F65533" s="45"/>
      <c r="G65533" s="46"/>
      <c r="H65533" s="47"/>
      <c r="I65533" s="46"/>
      <c r="J65533" s="47"/>
      <c r="K65533" s="45"/>
      <c r="L65533" s="46"/>
      <c r="M65533" s="47"/>
      <c r="N65533" s="45"/>
      <c r="O65533" s="46"/>
      <c r="P65533" s="47"/>
      <c r="Q65533" s="45"/>
      <c r="R65533" s="46"/>
      <c r="S65533" s="47"/>
      <c r="T65533" s="46"/>
      <c r="U65533" s="1"/>
    </row>
    <row r="65534" spans="1:21" ht="23.25">
      <c r="A65534" s="1"/>
      <c r="B65534" s="43"/>
      <c r="C65534" s="44"/>
      <c r="D65534" s="44"/>
      <c r="E65534" s="44"/>
      <c r="F65534" s="45"/>
      <c r="G65534" s="46"/>
      <c r="H65534" s="47"/>
      <c r="I65534" s="46"/>
      <c r="J65534" s="47"/>
      <c r="K65534" s="45"/>
      <c r="L65534" s="46"/>
      <c r="M65534" s="47"/>
      <c r="N65534" s="45"/>
      <c r="O65534" s="46"/>
      <c r="P65534" s="47"/>
      <c r="Q65534" s="45"/>
      <c r="R65534" s="46"/>
      <c r="S65534" s="47"/>
      <c r="T65534" s="46"/>
      <c r="U65534" s="1"/>
    </row>
    <row r="65535" spans="1:21" ht="23.25">
      <c r="A65535" s="1"/>
      <c r="B65535" s="51"/>
      <c r="C65535" s="52"/>
      <c r="D65535" s="52"/>
      <c r="E65535" s="52"/>
      <c r="F65535" s="53"/>
      <c r="G65535" s="54"/>
      <c r="H65535" s="55"/>
      <c r="I65535" s="54"/>
      <c r="J65535" s="55"/>
      <c r="K65535" s="53"/>
      <c r="L65535" s="54"/>
      <c r="M65535" s="55"/>
      <c r="N65535" s="53"/>
      <c r="O65535" s="54"/>
      <c r="P65535" s="55"/>
      <c r="Q65535" s="53"/>
      <c r="R65535" s="54"/>
      <c r="S65535" s="55"/>
      <c r="T65535" s="54"/>
      <c r="U65535" s="1"/>
    </row>
    <row r="65536" spans="1:21" ht="23.25">
      <c r="A65536" s="58" t="s">
        <v>37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8"/>
      <c r="L65536" s="58"/>
      <c r="M65536" s="58"/>
      <c r="N65536" s="58"/>
      <c r="O65536" s="58"/>
      <c r="P65536" s="58"/>
      <c r="Q65536" s="58"/>
      <c r="R65536" s="58"/>
      <c r="S65536" s="58"/>
      <c r="T65536" s="58"/>
      <c r="U65536" s="58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4"/>
  <rowBreaks count="4" manualBreakCount="4">
    <brk id="90" max="255" man="1"/>
    <brk id="180" max="255" man="1"/>
    <brk id="270" max="255" man="1"/>
    <brk id="3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2002-05-28T16:24:13Z</cp:lastPrinted>
  <dcterms:created xsi:type="dcterms:W3CDTF">2001-11-13T16:33:40Z</dcterms:created>
  <dcterms:modified xsi:type="dcterms:W3CDTF">2002-06-07T02:32:30Z</dcterms:modified>
  <cp:category/>
  <cp:version/>
  <cp:contentType/>
  <cp:contentStatus/>
</cp:coreProperties>
</file>