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960" yWindow="45" windowWidth="7575" windowHeight="6270" activeTab="0"/>
  </bookViews>
  <sheets>
    <sheet name="Hoja1" sheetId="1" r:id="rId1"/>
  </sheets>
  <definedNames>
    <definedName name="_xlnm.Print_Area" localSheetId="0">'Hoja1'!$A$1:$U$113</definedName>
    <definedName name="FORM">'Hoja1'!$A$114</definedName>
    <definedName name="_xlnm.Print_Titles" localSheetId="0">'Hoja1'!$6:$11</definedName>
  </definedNames>
  <calcPr fullCalcOnLoad="1"/>
</workbook>
</file>

<file path=xl/sharedStrings.xml><?xml version="1.0" encoding="utf-8"?>
<sst xmlns="http://schemas.openxmlformats.org/spreadsheetml/2006/main" count="134" uniqueCount="65">
  <si>
    <t>G A S T O    C O R R I E N T E</t>
  </si>
  <si>
    <t>G A S T O   D E   C A P I T A L</t>
  </si>
  <si>
    <t>Estructura Porcentual</t>
  </si>
  <si>
    <t>Servicios</t>
  </si>
  <si>
    <t>Materiales y</t>
  </si>
  <si>
    <t>Personales</t>
  </si>
  <si>
    <t>Suministros</t>
  </si>
  <si>
    <t>Generales</t>
  </si>
  <si>
    <t>Suma</t>
  </si>
  <si>
    <t>Total</t>
  </si>
  <si>
    <t>Corriente</t>
  </si>
  <si>
    <t>De Capital</t>
  </si>
  <si>
    <t>*</t>
  </si>
  <si>
    <t>CATEGORÍAS</t>
  </si>
  <si>
    <t>PROGRAMÁTICAS</t>
  </si>
  <si>
    <t>D E N O M I N A C I Ó N</t>
  </si>
  <si>
    <t>(Pesos)</t>
  </si>
  <si>
    <t>GF</t>
  </si>
  <si>
    <t>FN</t>
  </si>
  <si>
    <t>SF</t>
  </si>
  <si>
    <t>AI</t>
  </si>
  <si>
    <t>Otros de</t>
  </si>
  <si>
    <t>Inversión</t>
  </si>
  <si>
    <t>Física</t>
  </si>
  <si>
    <t>Financiera</t>
  </si>
  <si>
    <t>GASTO PROGRAMABLE</t>
  </si>
  <si>
    <t>TOTAL ORIGINAL</t>
  </si>
  <si>
    <t>TOTAL MODIFICADO</t>
  </si>
  <si>
    <t>TOTAL EJERCIDO</t>
  </si>
  <si>
    <t>PORCENTAJE DE EJERCICIO EJER/ORIG</t>
  </si>
  <si>
    <t>PORCENTAJE DE EJERCICIO EJER/MODIF</t>
  </si>
  <si>
    <t>1</t>
  </si>
  <si>
    <t>GOBIERNO</t>
  </si>
  <si>
    <t xml:space="preserve">  Original</t>
  </si>
  <si>
    <t xml:space="preserve">  Modificado</t>
  </si>
  <si>
    <t xml:space="preserve">  Ejercido</t>
  </si>
  <si>
    <t xml:space="preserve">  Porcentaje de Ejercicio Ejer/Orig</t>
  </si>
  <si>
    <t xml:space="preserve">  Porcentaje de Ejercicio Ejer/Modif</t>
  </si>
  <si>
    <t>8</t>
  </si>
  <si>
    <t>Administración Pública</t>
  </si>
  <si>
    <t>03</t>
  </si>
  <si>
    <t>Función Pública</t>
  </si>
  <si>
    <t>001</t>
  </si>
  <si>
    <t>01</t>
  </si>
  <si>
    <t>002</t>
  </si>
  <si>
    <t>3</t>
  </si>
  <si>
    <t>DESARROLLO ECONÓMICO</t>
  </si>
  <si>
    <t>FIDEICOMISO FONDO NACIONAL DE FOMENTO EJIDAL</t>
  </si>
  <si>
    <t>Temas Agrarios</t>
  </si>
  <si>
    <t>Asuntos Agrarios</t>
  </si>
  <si>
    <t>004</t>
  </si>
  <si>
    <t>CUENTA DE LA HACIENDA PÚBLICA FEDERAL DE 2008</t>
  </si>
  <si>
    <t>PP</t>
  </si>
  <si>
    <t>O001</t>
  </si>
  <si>
    <t>Actividades de apoyo a la función pública y buen gobierno</t>
  </si>
  <si>
    <t>Servicios de apoyo administrativo</t>
  </si>
  <si>
    <t>M001</t>
  </si>
  <si>
    <t>Actividades de apoyo administrativo</t>
  </si>
  <si>
    <t>Ordenamiento y Regularización de la Propiedad Rural</t>
  </si>
  <si>
    <t>R002</t>
  </si>
  <si>
    <t>R003</t>
  </si>
  <si>
    <t>Fomento al desarrollo agrario</t>
  </si>
  <si>
    <t>EJERCICIO FUNCIONAL PROGRAMÁTICO ECONÓMICO DEL GASTO PROGRAMABLE EN FLUJO DE EFECTIVO</t>
  </si>
  <si>
    <t>Función pública y buen gobierno</t>
  </si>
  <si>
    <t>Verificación de la causa de utilidad pública de los decretos expropiatorios de núcleos agrarios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</si>
</sst>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#,##0.0\)"/>
    <numFmt numFmtId="181" formatCode="#,###.#_);\(#,###.#\)"/>
    <numFmt numFmtId="182" formatCode="#,###.0_);\(#,###.0\)"/>
    <numFmt numFmtId="183" formatCode="h:mm\ \a\.m\./\p\.m\."/>
    <numFmt numFmtId="184" formatCode="#,###_);\(#,###\)"/>
    <numFmt numFmtId="185" formatCode="#,##0_);\(#,##0\)"/>
  </numFmts>
  <fonts count="28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20"/>
      <name val="Arial"/>
      <family val="2"/>
    </font>
    <font>
      <sz val="20"/>
      <color indexed="8"/>
      <name val="Arial"/>
      <family val="2"/>
    </font>
    <font>
      <u val="single"/>
      <sz val="18"/>
      <color indexed="12"/>
      <name val="Arial"/>
      <family val="0"/>
    </font>
    <font>
      <u val="single"/>
      <sz val="18"/>
      <color indexed="36"/>
      <name val="Arial"/>
      <family val="0"/>
    </font>
    <font>
      <u val="single"/>
      <sz val="19"/>
      <name val="Arial"/>
      <family val="2"/>
    </font>
    <font>
      <u val="single"/>
      <sz val="18"/>
      <color indexed="8"/>
      <name val="Arial"/>
      <family val="2"/>
    </font>
    <font>
      <u val="single"/>
      <sz val="1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102">
    <xf numFmtId="0" fontId="0" fillId="0" borderId="0" xfId="0" applyAlignment="1">
      <alignment/>
    </xf>
    <xf numFmtId="180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horizontal="centerContinuous" vertical="center"/>
    </xf>
    <xf numFmtId="180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vertical="top"/>
    </xf>
    <xf numFmtId="49" fontId="4" fillId="0" borderId="11" xfId="0" applyNumberFormat="1" applyFont="1" applyFill="1" applyBorder="1" applyAlignment="1">
      <alignment vertical="top"/>
    </xf>
    <xf numFmtId="49" fontId="4" fillId="0" borderId="12" xfId="0" applyNumberFormat="1" applyFont="1" applyFill="1" applyBorder="1" applyAlignment="1">
      <alignment vertical="top"/>
    </xf>
    <xf numFmtId="185" fontId="5" fillId="0" borderId="13" xfId="0" applyNumberFormat="1" applyFont="1" applyFill="1" applyBorder="1" applyAlignment="1">
      <alignment vertical="top"/>
    </xf>
    <xf numFmtId="185" fontId="5" fillId="0" borderId="10" xfId="0" applyNumberFormat="1" applyFont="1" applyFill="1" applyBorder="1" applyAlignment="1">
      <alignment vertical="top"/>
    </xf>
    <xf numFmtId="180" fontId="5" fillId="0" borderId="10" xfId="0" applyNumberFormat="1" applyFont="1" applyFill="1" applyBorder="1" applyAlignment="1">
      <alignment vertical="top"/>
    </xf>
    <xf numFmtId="180" fontId="5" fillId="0" borderId="13" xfId="0" applyNumberFormat="1" applyFont="1" applyFill="1" applyBorder="1" applyAlignment="1">
      <alignment vertical="top"/>
    </xf>
    <xf numFmtId="49" fontId="4" fillId="0" borderId="14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vertical="top"/>
    </xf>
    <xf numFmtId="49" fontId="4" fillId="0" borderId="15" xfId="0" applyNumberFormat="1" applyFont="1" applyFill="1" applyBorder="1" applyAlignment="1">
      <alignment vertical="top"/>
    </xf>
    <xf numFmtId="185" fontId="5" fillId="0" borderId="16" xfId="0" applyNumberFormat="1" applyFont="1" applyFill="1" applyBorder="1" applyAlignment="1">
      <alignment vertical="top"/>
    </xf>
    <xf numFmtId="180" fontId="5" fillId="0" borderId="16" xfId="0" applyNumberFormat="1" applyFont="1" applyFill="1" applyBorder="1" applyAlignment="1">
      <alignment vertical="top"/>
    </xf>
    <xf numFmtId="49" fontId="4" fillId="0" borderId="0" xfId="0" applyNumberFormat="1" applyFont="1" applyFill="1" applyAlignment="1">
      <alignment vertical="top"/>
    </xf>
    <xf numFmtId="49" fontId="5" fillId="0" borderId="0" xfId="0" applyNumberFormat="1" applyFont="1" applyFill="1" applyAlignment="1">
      <alignment vertical="top"/>
    </xf>
    <xf numFmtId="185" fontId="5" fillId="0" borderId="15" xfId="0" applyNumberFormat="1" applyFont="1" applyFill="1" applyBorder="1" applyAlignment="1">
      <alignment vertical="top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vertical="top"/>
    </xf>
    <xf numFmtId="49" fontId="4" fillId="0" borderId="18" xfId="0" applyNumberFormat="1" applyFont="1" applyFill="1" applyBorder="1" applyAlignment="1">
      <alignment vertical="top"/>
    </xf>
    <xf numFmtId="49" fontId="4" fillId="0" borderId="19" xfId="0" applyNumberFormat="1" applyFont="1" applyFill="1" applyBorder="1" applyAlignment="1">
      <alignment vertical="top"/>
    </xf>
    <xf numFmtId="185" fontId="5" fillId="0" borderId="19" xfId="0" applyNumberFormat="1" applyFont="1" applyFill="1" applyBorder="1" applyAlignment="1">
      <alignment vertical="top"/>
    </xf>
    <xf numFmtId="185" fontId="5" fillId="0" borderId="20" xfId="0" applyNumberFormat="1" applyFont="1" applyFill="1" applyBorder="1" applyAlignment="1">
      <alignment vertical="top"/>
    </xf>
    <xf numFmtId="180" fontId="5" fillId="0" borderId="20" xfId="0" applyNumberFormat="1" applyFont="1" applyFill="1" applyBorder="1" applyAlignment="1">
      <alignment vertical="top"/>
    </xf>
    <xf numFmtId="180" fontId="4" fillId="0" borderId="0" xfId="0" applyNumberFormat="1" applyFont="1" applyFill="1" applyAlignment="1">
      <alignment vertical="center"/>
    </xf>
    <xf numFmtId="180" fontId="4" fillId="0" borderId="0" xfId="0" applyNumberFormat="1" applyFont="1" applyFill="1" applyAlignment="1">
      <alignment horizontal="centerContinuous" vertical="center"/>
    </xf>
    <xf numFmtId="14" fontId="4" fillId="0" borderId="0" xfId="0" applyNumberFormat="1" applyFont="1" applyFill="1" applyAlignment="1">
      <alignment horizontal="centerContinuous" vertical="center"/>
    </xf>
    <xf numFmtId="180" fontId="4" fillId="0" borderId="0" xfId="0" applyNumberFormat="1" applyFont="1" applyFill="1" applyAlignment="1">
      <alignment horizontal="right" vertical="center"/>
    </xf>
    <xf numFmtId="180" fontId="5" fillId="0" borderId="0" xfId="0" applyNumberFormat="1" applyFont="1" applyFill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5" fontId="5" fillId="0" borderId="11" xfId="0" applyNumberFormat="1" applyFont="1" applyFill="1" applyBorder="1" applyAlignment="1">
      <alignment vertical="top"/>
    </xf>
    <xf numFmtId="185" fontId="5" fillId="0" borderId="21" xfId="0" applyNumberFormat="1" applyFont="1" applyFill="1" applyBorder="1" applyAlignment="1">
      <alignment vertical="top"/>
    </xf>
    <xf numFmtId="49" fontId="0" fillId="0" borderId="14" xfId="0" applyNumberFormat="1" applyFont="1" applyFill="1" applyBorder="1" applyAlignment="1">
      <alignment horizontal="center" vertical="top"/>
    </xf>
    <xf numFmtId="49" fontId="0" fillId="0" borderId="14" xfId="0" applyNumberFormat="1" applyFont="1" applyFill="1" applyBorder="1" applyAlignment="1">
      <alignment vertical="top"/>
    </xf>
    <xf numFmtId="49" fontId="8" fillId="0" borderId="0" xfId="0" applyNumberFormat="1" applyFont="1" applyFill="1" applyBorder="1" applyAlignment="1">
      <alignment vertical="top"/>
    </xf>
    <xf numFmtId="49" fontId="0" fillId="0" borderId="15" xfId="0" applyNumberFormat="1" applyFont="1" applyFill="1" applyBorder="1" applyAlignment="1">
      <alignment vertical="top"/>
    </xf>
    <xf numFmtId="185" fontId="9" fillId="0" borderId="15" xfId="0" applyNumberFormat="1" applyFont="1" applyFill="1" applyBorder="1" applyAlignment="1">
      <alignment vertical="top"/>
    </xf>
    <xf numFmtId="185" fontId="9" fillId="0" borderId="16" xfId="0" applyNumberFormat="1" applyFont="1" applyFill="1" applyBorder="1" applyAlignment="1">
      <alignment vertical="top"/>
    </xf>
    <xf numFmtId="180" fontId="9" fillId="0" borderId="14" xfId="0" applyNumberFormat="1" applyFont="1" applyFill="1" applyBorder="1" applyAlignment="1">
      <alignment vertical="top"/>
    </xf>
    <xf numFmtId="180" fontId="9" fillId="0" borderId="16" xfId="0" applyNumberFormat="1" applyFont="1" applyFill="1" applyBorder="1" applyAlignment="1">
      <alignment vertical="top"/>
    </xf>
    <xf numFmtId="49" fontId="8" fillId="0" borderId="0" xfId="0" applyNumberFormat="1" applyFont="1" applyFill="1" applyAlignment="1">
      <alignment vertical="top"/>
    </xf>
    <xf numFmtId="180" fontId="9" fillId="0" borderId="15" xfId="0" applyNumberFormat="1" applyFont="1" applyFill="1" applyBorder="1" applyAlignment="1">
      <alignment vertical="top"/>
    </xf>
    <xf numFmtId="180" fontId="9" fillId="0" borderId="0" xfId="0" applyNumberFormat="1" applyFont="1" applyFill="1" applyAlignment="1">
      <alignment vertical="top"/>
    </xf>
    <xf numFmtId="49" fontId="10" fillId="0" borderId="0" xfId="0" applyNumberFormat="1" applyFont="1" applyFill="1" applyAlignment="1">
      <alignment vertical="top"/>
    </xf>
    <xf numFmtId="49" fontId="1" fillId="0" borderId="15" xfId="0" applyNumberFormat="1" applyFont="1" applyFill="1" applyBorder="1" applyAlignment="1">
      <alignment vertical="top"/>
    </xf>
    <xf numFmtId="49" fontId="3" fillId="0" borderId="0" xfId="0" applyNumberFormat="1" applyFont="1" applyFill="1" applyAlignment="1">
      <alignment vertical="top"/>
    </xf>
    <xf numFmtId="185" fontId="1" fillId="0" borderId="15" xfId="0" applyNumberFormat="1" applyFont="1" applyFill="1" applyBorder="1" applyAlignment="1">
      <alignment vertical="top"/>
    </xf>
    <xf numFmtId="185" fontId="1" fillId="0" borderId="0" xfId="0" applyNumberFormat="1" applyFont="1" applyFill="1" applyBorder="1" applyAlignment="1">
      <alignment vertical="top"/>
    </xf>
    <xf numFmtId="185" fontId="1" fillId="0" borderId="16" xfId="0" applyNumberFormat="1" applyFont="1" applyFill="1" applyBorder="1" applyAlignment="1">
      <alignment vertical="top"/>
    </xf>
    <xf numFmtId="180" fontId="1" fillId="0" borderId="14" xfId="0" applyNumberFormat="1" applyFont="1" applyFill="1" applyBorder="1" applyAlignment="1">
      <alignment vertical="top"/>
    </xf>
    <xf numFmtId="180" fontId="1" fillId="0" borderId="16" xfId="0" applyNumberFormat="1" applyFont="1" applyFill="1" applyBorder="1" applyAlignment="1">
      <alignment vertical="top"/>
    </xf>
    <xf numFmtId="180" fontId="1" fillId="0" borderId="15" xfId="0" applyNumberFormat="1" applyFont="1" applyFill="1" applyBorder="1" applyAlignment="1">
      <alignment vertical="top"/>
    </xf>
    <xf numFmtId="180" fontId="1" fillId="0" borderId="0" xfId="0" applyNumberFormat="1" applyFont="1" applyFill="1" applyBorder="1" applyAlignment="1">
      <alignment vertical="top"/>
    </xf>
    <xf numFmtId="180" fontId="1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 vertical="top" wrapText="1"/>
    </xf>
    <xf numFmtId="180" fontId="4" fillId="4" borderId="22" xfId="0" applyNumberFormat="1" applyFont="1" applyFill="1" applyBorder="1" applyAlignment="1">
      <alignment horizontal="centerContinuous" vertical="center"/>
    </xf>
    <xf numFmtId="180" fontId="4" fillId="4" borderId="23" xfId="0" applyNumberFormat="1" applyFont="1" applyFill="1" applyBorder="1" applyAlignment="1">
      <alignment horizontal="centerContinuous" vertical="center"/>
    </xf>
    <xf numFmtId="180" fontId="4" fillId="4" borderId="24" xfId="0" applyNumberFormat="1" applyFont="1" applyFill="1" applyBorder="1" applyAlignment="1">
      <alignment horizontal="centerContinuous" vertical="center"/>
    </xf>
    <xf numFmtId="180" fontId="4" fillId="4" borderId="22" xfId="0" applyNumberFormat="1" applyFont="1" applyFill="1" applyBorder="1" applyAlignment="1">
      <alignment vertical="center"/>
    </xf>
    <xf numFmtId="180" fontId="4" fillId="4" borderId="23" xfId="0" applyNumberFormat="1" applyFont="1" applyFill="1" applyBorder="1" applyAlignment="1">
      <alignment vertical="center"/>
    </xf>
    <xf numFmtId="180" fontId="4" fillId="4" borderId="24" xfId="0" applyNumberFormat="1" applyFont="1" applyFill="1" applyBorder="1" applyAlignment="1">
      <alignment vertical="center"/>
    </xf>
    <xf numFmtId="180" fontId="4" fillId="4" borderId="25" xfId="0" applyNumberFormat="1" applyFont="1" applyFill="1" applyBorder="1" applyAlignment="1">
      <alignment horizontal="centerContinuous" vertical="center"/>
    </xf>
    <xf numFmtId="180" fontId="4" fillId="4" borderId="14" xfId="0" applyNumberFormat="1" applyFont="1" applyFill="1" applyBorder="1" applyAlignment="1">
      <alignment horizontal="centerContinuous" vertical="center"/>
    </xf>
    <xf numFmtId="180" fontId="4" fillId="4" borderId="0" xfId="0" applyNumberFormat="1" applyFont="1" applyFill="1" applyBorder="1" applyAlignment="1">
      <alignment horizontal="centerContinuous" vertical="center"/>
    </xf>
    <xf numFmtId="180" fontId="4" fillId="4" borderId="19" xfId="0" applyNumberFormat="1" applyFont="1" applyFill="1" applyBorder="1" applyAlignment="1">
      <alignment horizontal="centerContinuous" vertical="center"/>
    </xf>
    <xf numFmtId="180" fontId="4" fillId="4" borderId="14" xfId="0" applyNumberFormat="1" applyFont="1" applyFill="1" applyBorder="1" applyAlignment="1">
      <alignment vertical="center"/>
    </xf>
    <xf numFmtId="37" fontId="4" fillId="4" borderId="0" xfId="0" applyNumberFormat="1" applyFont="1" applyFill="1" applyAlignment="1">
      <alignment vertical="center"/>
    </xf>
    <xf numFmtId="180" fontId="4" fillId="4" borderId="15" xfId="0" applyNumberFormat="1" applyFont="1" applyFill="1" applyBorder="1" applyAlignment="1">
      <alignment vertical="center"/>
    </xf>
    <xf numFmtId="180" fontId="5" fillId="4" borderId="0" xfId="0" applyNumberFormat="1" applyFont="1" applyFill="1" applyAlignment="1">
      <alignment vertical="center"/>
    </xf>
    <xf numFmtId="180" fontId="5" fillId="4" borderId="16" xfId="0" applyNumberFormat="1" applyFont="1" applyFill="1" applyBorder="1" applyAlignment="1">
      <alignment vertical="center"/>
    </xf>
    <xf numFmtId="180" fontId="5" fillId="4" borderId="26" xfId="0" applyNumberFormat="1" applyFont="1" applyFill="1" applyBorder="1" applyAlignment="1">
      <alignment vertical="center"/>
    </xf>
    <xf numFmtId="180" fontId="5" fillId="4" borderId="14" xfId="0" applyNumberFormat="1" applyFont="1" applyFill="1" applyBorder="1" applyAlignment="1">
      <alignment horizontal="center" vertical="center"/>
    </xf>
    <xf numFmtId="180" fontId="4" fillId="4" borderId="0" xfId="0" applyNumberFormat="1" applyFont="1" applyFill="1" applyAlignment="1">
      <alignment horizontal="centerContinuous" vertical="center"/>
    </xf>
    <xf numFmtId="180" fontId="5" fillId="4" borderId="0" xfId="0" applyNumberFormat="1" applyFont="1" applyFill="1" applyAlignment="1">
      <alignment horizontal="center" vertical="center"/>
    </xf>
    <xf numFmtId="180" fontId="5" fillId="4" borderId="16" xfId="0" applyNumberFormat="1" applyFont="1" applyFill="1" applyBorder="1" applyAlignment="1">
      <alignment horizontal="center" vertical="center"/>
    </xf>
    <xf numFmtId="180" fontId="5" fillId="4" borderId="26" xfId="0" applyNumberFormat="1" applyFont="1" applyFill="1" applyBorder="1" applyAlignment="1">
      <alignment horizontal="center" vertical="center"/>
    </xf>
    <xf numFmtId="180" fontId="4" fillId="4" borderId="0" xfId="0" applyNumberFormat="1" applyFont="1" applyFill="1" applyAlignment="1">
      <alignment horizontal="center" vertical="center"/>
    </xf>
    <xf numFmtId="180" fontId="5" fillId="4" borderId="14" xfId="0" applyNumberFormat="1" applyFont="1" applyFill="1" applyBorder="1" applyAlignment="1">
      <alignment vertical="center"/>
    </xf>
    <xf numFmtId="180" fontId="4" fillId="4" borderId="27" xfId="0" applyNumberFormat="1" applyFont="1" applyFill="1" applyBorder="1" applyAlignment="1">
      <alignment horizontal="centerContinuous" vertical="center"/>
    </xf>
    <xf numFmtId="180" fontId="4" fillId="4" borderId="28" xfId="0" applyNumberFormat="1" applyFont="1" applyFill="1" applyBorder="1" applyAlignment="1">
      <alignment horizontal="centerContinuous" vertical="center"/>
    </xf>
    <xf numFmtId="180" fontId="4" fillId="4" borderId="29" xfId="0" applyNumberFormat="1" applyFont="1" applyFill="1" applyBorder="1" applyAlignment="1">
      <alignment horizontal="centerContinuous" vertical="center"/>
    </xf>
    <xf numFmtId="180" fontId="5" fillId="4" borderId="30" xfId="0" applyNumberFormat="1" applyFont="1" applyFill="1" applyBorder="1" applyAlignment="1">
      <alignment horizontal="center" vertical="center"/>
    </xf>
    <xf numFmtId="180" fontId="5" fillId="4" borderId="31" xfId="0" applyNumberFormat="1" applyFont="1" applyFill="1" applyBorder="1" applyAlignment="1">
      <alignment horizontal="centerContinuous" vertical="center"/>
    </xf>
    <xf numFmtId="180" fontId="5" fillId="4" borderId="32" xfId="0" applyNumberFormat="1" applyFont="1" applyFill="1" applyBorder="1" applyAlignment="1">
      <alignment horizontal="centerContinuous" vertical="center"/>
    </xf>
    <xf numFmtId="180" fontId="1" fillId="0" borderId="33" xfId="0" applyNumberFormat="1" applyFont="1" applyFill="1" applyBorder="1" applyAlignment="1">
      <alignment vertical="top"/>
    </xf>
    <xf numFmtId="180" fontId="4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0" fontId="5" fillId="4" borderId="34" xfId="0" applyNumberFormat="1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180" fontId="4" fillId="4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9"/>
  <sheetViews>
    <sheetView showGridLines="0" showRowColHeaders="0" showZeros="0" tabSelected="1" showOutlineSymbols="0" zoomScale="60" zoomScaleNormal="60" zoomScalePageLayoutView="0" workbookViewId="0" topLeftCell="A1">
      <pane xSplit="9" ySplit="10" topLeftCell="J11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J11" sqref="J11"/>
    </sheetView>
  </sheetViews>
  <sheetFormatPr defaultColWidth="0" defaultRowHeight="23.25"/>
  <cols>
    <col min="1" max="1" width="0.453125" style="0" customWidth="1"/>
    <col min="2" max="5" width="5.69140625" style="0" customWidth="1"/>
    <col min="6" max="6" width="6.69140625" style="0" customWidth="1"/>
    <col min="7" max="7" width="0.453125" style="0" customWidth="1"/>
    <col min="8" max="8" width="35.69140625" style="0" customWidth="1"/>
    <col min="9" max="9" width="4.69140625" style="0" customWidth="1"/>
    <col min="10" max="13" width="16.69140625" style="0" customWidth="1"/>
    <col min="14" max="14" width="18.69140625" style="0" customWidth="1"/>
    <col min="15" max="17" width="16.69140625" style="0" customWidth="1"/>
    <col min="18" max="18" width="18.69140625" style="0" customWidth="1"/>
    <col min="19" max="20" width="10.69140625" style="0" customWidth="1"/>
    <col min="21" max="21" width="0.453125" style="0" customWidth="1"/>
  </cols>
  <sheetData>
    <row r="1" spans="1:21" ht="25.5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7"/>
      <c r="U1" s="35"/>
    </row>
    <row r="2" spans="1:21" ht="23.25">
      <c r="A2" s="97" t="s">
        <v>51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 ht="23.25">
      <c r="A3" s="97" t="s">
        <v>62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1" ht="23.25">
      <c r="A4" s="97" t="s">
        <v>47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</row>
    <row r="5" spans="1:21" ht="23.25">
      <c r="A5" s="97" t="s">
        <v>16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</row>
    <row r="6" spans="1:21" ht="25.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8"/>
      <c r="U6" s="35"/>
    </row>
    <row r="7" spans="1:21" ht="25.5">
      <c r="A7" s="35"/>
      <c r="B7" s="67" t="s">
        <v>13</v>
      </c>
      <c r="C7" s="68"/>
      <c r="D7" s="68"/>
      <c r="E7" s="68"/>
      <c r="F7" s="69"/>
      <c r="G7" s="70"/>
      <c r="H7" s="71"/>
      <c r="I7" s="72"/>
      <c r="J7" s="73" t="s">
        <v>0</v>
      </c>
      <c r="K7" s="73"/>
      <c r="L7" s="73"/>
      <c r="M7" s="73"/>
      <c r="N7" s="73"/>
      <c r="O7" s="90" t="s">
        <v>1</v>
      </c>
      <c r="P7" s="73"/>
      <c r="Q7" s="91"/>
      <c r="R7" s="73" t="s">
        <v>25</v>
      </c>
      <c r="S7" s="73"/>
      <c r="T7" s="92"/>
      <c r="U7" s="35"/>
    </row>
    <row r="8" spans="1:21" ht="25.5">
      <c r="A8" s="35"/>
      <c r="B8" s="74" t="s">
        <v>14</v>
      </c>
      <c r="C8" s="75"/>
      <c r="D8" s="75"/>
      <c r="E8" s="75"/>
      <c r="F8" s="76"/>
      <c r="G8" s="77"/>
      <c r="H8" s="78"/>
      <c r="I8" s="79"/>
      <c r="J8" s="80"/>
      <c r="K8" s="81"/>
      <c r="L8" s="82"/>
      <c r="M8" s="83"/>
      <c r="N8" s="89"/>
      <c r="O8" s="93"/>
      <c r="P8" s="80"/>
      <c r="Q8" s="89"/>
      <c r="R8" s="89"/>
      <c r="S8" s="94" t="s">
        <v>2</v>
      </c>
      <c r="T8" s="95"/>
      <c r="U8" s="35"/>
    </row>
    <row r="9" spans="1:21" ht="25.5">
      <c r="A9" s="35"/>
      <c r="B9" s="101" t="s">
        <v>17</v>
      </c>
      <c r="C9" s="101" t="s">
        <v>18</v>
      </c>
      <c r="D9" s="101" t="s">
        <v>19</v>
      </c>
      <c r="E9" s="101" t="s">
        <v>20</v>
      </c>
      <c r="F9" s="101" t="s">
        <v>52</v>
      </c>
      <c r="G9" s="77"/>
      <c r="H9" s="84" t="s">
        <v>15</v>
      </c>
      <c r="I9" s="79"/>
      <c r="J9" s="85" t="s">
        <v>3</v>
      </c>
      <c r="K9" s="86" t="s">
        <v>4</v>
      </c>
      <c r="L9" s="87" t="s">
        <v>3</v>
      </c>
      <c r="M9" s="83" t="s">
        <v>21</v>
      </c>
      <c r="N9" s="86" t="s">
        <v>8</v>
      </c>
      <c r="O9" s="86" t="s">
        <v>22</v>
      </c>
      <c r="P9" s="86" t="s">
        <v>22</v>
      </c>
      <c r="Q9" s="83" t="s">
        <v>8</v>
      </c>
      <c r="R9" s="83" t="s">
        <v>9</v>
      </c>
      <c r="S9" s="99" t="s">
        <v>10</v>
      </c>
      <c r="T9" s="99" t="s">
        <v>11</v>
      </c>
      <c r="U9" s="35"/>
    </row>
    <row r="10" spans="1:21" ht="25.5">
      <c r="A10" s="35"/>
      <c r="B10" s="100"/>
      <c r="C10" s="100"/>
      <c r="D10" s="100"/>
      <c r="E10" s="100"/>
      <c r="F10" s="100"/>
      <c r="G10" s="77"/>
      <c r="H10" s="88"/>
      <c r="I10" s="79"/>
      <c r="J10" s="85" t="s">
        <v>5</v>
      </c>
      <c r="K10" s="86" t="s">
        <v>6</v>
      </c>
      <c r="L10" s="87" t="s">
        <v>7</v>
      </c>
      <c r="M10" s="83" t="s">
        <v>10</v>
      </c>
      <c r="N10" s="86"/>
      <c r="O10" s="86" t="s">
        <v>23</v>
      </c>
      <c r="P10" s="85" t="s">
        <v>24</v>
      </c>
      <c r="Q10" s="83"/>
      <c r="R10" s="83"/>
      <c r="S10" s="100"/>
      <c r="T10" s="100"/>
      <c r="U10" s="35"/>
    </row>
    <row r="11" spans="1:21" ht="25.5">
      <c r="A11" s="35"/>
      <c r="B11" s="12"/>
      <c r="C11" s="12"/>
      <c r="D11" s="12"/>
      <c r="E11" s="12"/>
      <c r="F11" s="12"/>
      <c r="G11" s="13"/>
      <c r="H11" s="14"/>
      <c r="I11" s="15"/>
      <c r="J11" s="41"/>
      <c r="K11" s="16"/>
      <c r="L11" s="42"/>
      <c r="M11" s="17"/>
      <c r="N11" s="17"/>
      <c r="O11" s="16"/>
      <c r="P11" s="16"/>
      <c r="Q11" s="17"/>
      <c r="R11" s="17"/>
      <c r="S11" s="18"/>
      <c r="T11" s="19"/>
      <c r="U11" s="35"/>
    </row>
    <row r="12" spans="1:21" ht="25.5">
      <c r="A12" s="35"/>
      <c r="B12" s="43"/>
      <c r="C12" s="43"/>
      <c r="D12" s="43"/>
      <c r="E12" s="43"/>
      <c r="F12" s="43"/>
      <c r="G12" s="44"/>
      <c r="H12" s="45" t="s">
        <v>26</v>
      </c>
      <c r="I12" s="46"/>
      <c r="J12" s="47">
        <f aca="true" t="shared" si="0" ref="J12:L14">+J19+J55</f>
        <v>78939428</v>
      </c>
      <c r="K12" s="47">
        <f t="shared" si="0"/>
        <v>6502275</v>
      </c>
      <c r="L12" s="47">
        <f t="shared" si="0"/>
        <v>28576354</v>
      </c>
      <c r="M12" s="47"/>
      <c r="N12" s="47">
        <f>J12+K12+L12+M12</f>
        <v>114018057</v>
      </c>
      <c r="O12" s="47">
        <f>+O55</f>
        <v>2769300</v>
      </c>
      <c r="P12" s="47">
        <f>+P91</f>
        <v>0</v>
      </c>
      <c r="Q12" s="48">
        <f>O12+P12</f>
        <v>2769300</v>
      </c>
      <c r="R12" s="48">
        <f>N12+Q12</f>
        <v>116787357</v>
      </c>
      <c r="S12" s="49">
        <f>(N12/R12)*100</f>
        <v>97.62876729884383</v>
      </c>
      <c r="T12" s="50">
        <f>(Q12/R12)*100</f>
        <v>2.3712327011561705</v>
      </c>
      <c r="U12" s="35"/>
    </row>
    <row r="13" spans="1:21" ht="25.5">
      <c r="A13" s="35"/>
      <c r="B13" s="43"/>
      <c r="C13" s="43"/>
      <c r="D13" s="43"/>
      <c r="E13" s="43"/>
      <c r="F13" s="43"/>
      <c r="G13" s="44"/>
      <c r="H13" s="45" t="s">
        <v>27</v>
      </c>
      <c r="I13" s="46"/>
      <c r="J13" s="47">
        <f t="shared" si="0"/>
        <v>67710753</v>
      </c>
      <c r="K13" s="47">
        <f t="shared" si="0"/>
        <v>6457429</v>
      </c>
      <c r="L13" s="47">
        <f t="shared" si="0"/>
        <v>28387242</v>
      </c>
      <c r="M13" s="47"/>
      <c r="N13" s="47">
        <f>J13+K13+L13+M13</f>
        <v>102555424</v>
      </c>
      <c r="O13" s="47">
        <f>+O56</f>
        <v>2769300</v>
      </c>
      <c r="P13" s="47">
        <f>+P92</f>
        <v>0</v>
      </c>
      <c r="Q13" s="48">
        <f>O13+P13</f>
        <v>2769300</v>
      </c>
      <c r="R13" s="48">
        <f>N13+Q13</f>
        <v>105324724</v>
      </c>
      <c r="S13" s="49">
        <f>(N13/R13)*100</f>
        <v>97.37070281807718</v>
      </c>
      <c r="T13" s="50">
        <f>(Q13/R13)*100</f>
        <v>2.6292971819228312</v>
      </c>
      <c r="U13" s="35"/>
    </row>
    <row r="14" spans="1:21" ht="25.5">
      <c r="A14" s="35"/>
      <c r="B14" s="43"/>
      <c r="C14" s="43"/>
      <c r="D14" s="43"/>
      <c r="E14" s="43"/>
      <c r="F14" s="43"/>
      <c r="G14" s="44"/>
      <c r="H14" s="45" t="s">
        <v>28</v>
      </c>
      <c r="I14" s="46"/>
      <c r="J14" s="47">
        <f t="shared" si="0"/>
        <v>63460297</v>
      </c>
      <c r="K14" s="47">
        <f t="shared" si="0"/>
        <v>3569923</v>
      </c>
      <c r="L14" s="47">
        <f t="shared" si="0"/>
        <v>23037852</v>
      </c>
      <c r="M14" s="47"/>
      <c r="N14" s="47">
        <f>J14+K14+L14+M14</f>
        <v>90068072</v>
      </c>
      <c r="O14" s="47">
        <f>+O57</f>
        <v>2318850</v>
      </c>
      <c r="P14" s="47">
        <f>+P93</f>
        <v>0</v>
      </c>
      <c r="Q14" s="48">
        <f>O14+P14</f>
        <v>2318850</v>
      </c>
      <c r="R14" s="48">
        <f>N14+Q14</f>
        <v>92386922</v>
      </c>
      <c r="S14" s="49">
        <f>(N14/R14)*100</f>
        <v>97.49006683002168</v>
      </c>
      <c r="T14" s="50">
        <f>(Q14/R14)*100</f>
        <v>2.5099331699783223</v>
      </c>
      <c r="U14" s="35"/>
    </row>
    <row r="15" spans="1:21" ht="25.5">
      <c r="A15" s="35"/>
      <c r="B15" s="43"/>
      <c r="C15" s="43"/>
      <c r="D15" s="43"/>
      <c r="E15" s="43"/>
      <c r="F15" s="43"/>
      <c r="G15" s="44"/>
      <c r="H15" s="51" t="s">
        <v>29</v>
      </c>
      <c r="I15" s="46"/>
      <c r="J15" s="52">
        <f>(J14/J12)*100</f>
        <v>80.39112849918294</v>
      </c>
      <c r="K15" s="52">
        <f aca="true" t="shared" si="1" ref="K15:R15">(K14/K12)*100</f>
        <v>54.90267637096247</v>
      </c>
      <c r="L15" s="52">
        <f t="shared" si="1"/>
        <v>80.61858416227626</v>
      </c>
      <c r="M15" s="52"/>
      <c r="N15" s="52">
        <f t="shared" si="1"/>
        <v>78.9945683778842</v>
      </c>
      <c r="O15" s="52">
        <f t="shared" si="1"/>
        <v>83.73415664608385</v>
      </c>
      <c r="P15" s="52"/>
      <c r="Q15" s="52">
        <f t="shared" si="1"/>
        <v>83.73415664608385</v>
      </c>
      <c r="R15" s="53">
        <f t="shared" si="1"/>
        <v>79.10695504479993</v>
      </c>
      <c r="S15" s="49"/>
      <c r="T15" s="50"/>
      <c r="U15" s="39"/>
    </row>
    <row r="16" spans="1:21" ht="25.5">
      <c r="A16" s="35"/>
      <c r="B16" s="43"/>
      <c r="C16" s="43"/>
      <c r="D16" s="43"/>
      <c r="E16" s="43"/>
      <c r="F16" s="43"/>
      <c r="G16" s="44"/>
      <c r="H16" s="54" t="s">
        <v>30</v>
      </c>
      <c r="I16" s="55"/>
      <c r="J16" s="52">
        <f>(J14/J13)*100</f>
        <v>93.72262777819056</v>
      </c>
      <c r="K16" s="52">
        <f aca="true" t="shared" si="2" ref="K16:R16">(K14/K13)*100</f>
        <v>55.28396827901631</v>
      </c>
      <c r="L16" s="52">
        <f t="shared" si="2"/>
        <v>81.15565436050463</v>
      </c>
      <c r="M16" s="52"/>
      <c r="N16" s="52">
        <f t="shared" si="2"/>
        <v>87.82380149878762</v>
      </c>
      <c r="O16" s="52">
        <f t="shared" si="2"/>
        <v>83.73415664608385</v>
      </c>
      <c r="P16" s="52"/>
      <c r="Q16" s="52">
        <f t="shared" si="2"/>
        <v>83.73415664608385</v>
      </c>
      <c r="R16" s="52">
        <f t="shared" si="2"/>
        <v>87.71627258192483</v>
      </c>
      <c r="S16" s="49"/>
      <c r="T16" s="50"/>
      <c r="U16" s="39"/>
    </row>
    <row r="17" spans="1:21" ht="25.5">
      <c r="A17" s="35"/>
      <c r="B17" s="43"/>
      <c r="C17" s="43"/>
      <c r="D17" s="43"/>
      <c r="E17" s="43"/>
      <c r="F17" s="43"/>
      <c r="G17" s="44"/>
      <c r="H17" s="56"/>
      <c r="I17" s="55"/>
      <c r="J17" s="57"/>
      <c r="K17" s="57"/>
      <c r="L17" s="57"/>
      <c r="M17" s="57"/>
      <c r="N17" s="57"/>
      <c r="O17" s="57"/>
      <c r="P17" s="58"/>
      <c r="Q17" s="59"/>
      <c r="R17" s="59"/>
      <c r="S17" s="60"/>
      <c r="T17" s="61"/>
      <c r="U17" s="39"/>
    </row>
    <row r="18" spans="1:21" ht="25.5">
      <c r="A18" s="35"/>
      <c r="B18" s="43" t="s">
        <v>31</v>
      </c>
      <c r="C18" s="43"/>
      <c r="D18" s="43"/>
      <c r="E18" s="43"/>
      <c r="F18" s="43"/>
      <c r="G18" s="44"/>
      <c r="H18" s="56" t="s">
        <v>32</v>
      </c>
      <c r="I18" s="55"/>
      <c r="J18" s="57"/>
      <c r="K18" s="57"/>
      <c r="L18" s="57"/>
      <c r="M18" s="57"/>
      <c r="N18" s="59"/>
      <c r="O18" s="57"/>
      <c r="P18" s="58"/>
      <c r="Q18" s="59"/>
      <c r="R18" s="59"/>
      <c r="S18" s="60"/>
      <c r="T18" s="61"/>
      <c r="U18" s="39"/>
    </row>
    <row r="19" spans="1:21" ht="25.5">
      <c r="A19" s="35"/>
      <c r="B19" s="43"/>
      <c r="C19" s="43"/>
      <c r="D19" s="43"/>
      <c r="E19" s="43"/>
      <c r="F19" s="43"/>
      <c r="G19" s="44"/>
      <c r="H19" s="56" t="s">
        <v>33</v>
      </c>
      <c r="I19" s="55"/>
      <c r="J19" s="57">
        <f aca="true" t="shared" si="3" ref="J19:P21">J26</f>
        <v>5046153</v>
      </c>
      <c r="K19" s="57">
        <f t="shared" si="3"/>
        <v>395746</v>
      </c>
      <c r="L19" s="57">
        <f t="shared" si="3"/>
        <v>1739235</v>
      </c>
      <c r="M19" s="57"/>
      <c r="N19" s="59">
        <f>J19+K19+L19+M19</f>
        <v>7181134</v>
      </c>
      <c r="O19" s="57">
        <f t="shared" si="3"/>
        <v>0</v>
      </c>
      <c r="P19" s="57">
        <f t="shared" si="3"/>
        <v>0</v>
      </c>
      <c r="Q19" s="59">
        <f>O19+P19</f>
        <v>0</v>
      </c>
      <c r="R19" s="59">
        <f>N19+Q19</f>
        <v>7181134</v>
      </c>
      <c r="S19" s="60">
        <f>(N19/R19)*100</f>
        <v>100</v>
      </c>
      <c r="T19" s="61">
        <f>(Q19/R19)*100</f>
        <v>0</v>
      </c>
      <c r="U19" s="39"/>
    </row>
    <row r="20" spans="1:21" ht="25.5">
      <c r="A20" s="35"/>
      <c r="B20" s="43"/>
      <c r="C20" s="43"/>
      <c r="D20" s="43"/>
      <c r="E20" s="43"/>
      <c r="F20" s="43"/>
      <c r="G20" s="44"/>
      <c r="H20" s="56" t="s">
        <v>34</v>
      </c>
      <c r="I20" s="55"/>
      <c r="J20" s="57">
        <f t="shared" si="3"/>
        <v>5046153</v>
      </c>
      <c r="K20" s="57">
        <f t="shared" si="3"/>
        <v>395746</v>
      </c>
      <c r="L20" s="57">
        <f t="shared" si="3"/>
        <v>1739235</v>
      </c>
      <c r="M20" s="57"/>
      <c r="N20" s="59">
        <f>J20+K20+L20+M20</f>
        <v>7181134</v>
      </c>
      <c r="O20" s="57">
        <f t="shared" si="3"/>
        <v>0</v>
      </c>
      <c r="P20" s="58">
        <f t="shared" si="3"/>
        <v>0</v>
      </c>
      <c r="Q20" s="59">
        <f>O20+P20</f>
        <v>0</v>
      </c>
      <c r="R20" s="59">
        <f>N20+Q20</f>
        <v>7181134</v>
      </c>
      <c r="S20" s="60">
        <f>(N20/R20)*100</f>
        <v>100</v>
      </c>
      <c r="T20" s="61">
        <f>(Q20/R20)*100</f>
        <v>0</v>
      </c>
      <c r="U20" s="39"/>
    </row>
    <row r="21" spans="1:21" ht="25.5">
      <c r="A21" s="35"/>
      <c r="B21" s="43"/>
      <c r="C21" s="43"/>
      <c r="D21" s="43"/>
      <c r="E21" s="43"/>
      <c r="F21" s="43"/>
      <c r="G21" s="44"/>
      <c r="H21" s="56" t="s">
        <v>35</v>
      </c>
      <c r="I21" s="55"/>
      <c r="J21" s="57">
        <f t="shared" si="3"/>
        <v>4729387</v>
      </c>
      <c r="K21" s="57">
        <f t="shared" si="3"/>
        <v>218784</v>
      </c>
      <c r="L21" s="57">
        <f t="shared" si="3"/>
        <v>1411488</v>
      </c>
      <c r="M21" s="57"/>
      <c r="N21" s="59">
        <f>J21+K21+L21+M21</f>
        <v>6359659</v>
      </c>
      <c r="O21" s="57">
        <f t="shared" si="3"/>
        <v>0</v>
      </c>
      <c r="P21" s="58">
        <f t="shared" si="3"/>
        <v>0</v>
      </c>
      <c r="Q21" s="59">
        <f>O21+P21</f>
        <v>0</v>
      </c>
      <c r="R21" s="59">
        <f>N21+Q21</f>
        <v>6359659</v>
      </c>
      <c r="S21" s="60">
        <f>(N21/R21)*100</f>
        <v>100</v>
      </c>
      <c r="T21" s="61"/>
      <c r="U21" s="39"/>
    </row>
    <row r="22" spans="1:21" ht="25.5">
      <c r="A22" s="35"/>
      <c r="B22" s="43"/>
      <c r="C22" s="43"/>
      <c r="D22" s="43"/>
      <c r="E22" s="43"/>
      <c r="F22" s="43"/>
      <c r="G22" s="44"/>
      <c r="H22" s="56" t="s">
        <v>36</v>
      </c>
      <c r="I22" s="55"/>
      <c r="J22" s="62">
        <f aca="true" t="shared" si="4" ref="J22:R22">(J21/J19)*100</f>
        <v>93.72262394739121</v>
      </c>
      <c r="K22" s="62">
        <f t="shared" si="4"/>
        <v>55.283944752442224</v>
      </c>
      <c r="L22" s="62">
        <f t="shared" si="4"/>
        <v>81.15568051470905</v>
      </c>
      <c r="M22" s="62"/>
      <c r="N22" s="61">
        <f t="shared" si="4"/>
        <v>88.56065072730853</v>
      </c>
      <c r="O22" s="62"/>
      <c r="P22" s="63"/>
      <c r="Q22" s="61"/>
      <c r="R22" s="64">
        <f t="shared" si="4"/>
        <v>88.56065072730853</v>
      </c>
      <c r="S22" s="60"/>
      <c r="T22" s="61"/>
      <c r="U22" s="39"/>
    </row>
    <row r="23" spans="1:21" ht="25.5">
      <c r="A23" s="35"/>
      <c r="B23" s="43"/>
      <c r="C23" s="43"/>
      <c r="D23" s="43"/>
      <c r="E23" s="43"/>
      <c r="F23" s="43"/>
      <c r="G23" s="44"/>
      <c r="H23" s="56" t="s">
        <v>37</v>
      </c>
      <c r="I23" s="55"/>
      <c r="J23" s="62">
        <f aca="true" t="shared" si="5" ref="J23:R23">(J21/J20)*100</f>
        <v>93.72262394739121</v>
      </c>
      <c r="K23" s="62">
        <f t="shared" si="5"/>
        <v>55.283944752442224</v>
      </c>
      <c r="L23" s="62">
        <f t="shared" si="5"/>
        <v>81.15568051470905</v>
      </c>
      <c r="M23" s="62"/>
      <c r="N23" s="61">
        <f t="shared" si="5"/>
        <v>88.56065072730853</v>
      </c>
      <c r="O23" s="62"/>
      <c r="P23" s="63"/>
      <c r="Q23" s="61"/>
      <c r="R23" s="62">
        <f t="shared" si="5"/>
        <v>88.56065072730853</v>
      </c>
      <c r="S23" s="60"/>
      <c r="T23" s="61"/>
      <c r="U23" s="39"/>
    </row>
    <row r="24" spans="1:21" ht="25.5">
      <c r="A24" s="35"/>
      <c r="B24" s="43"/>
      <c r="C24" s="43"/>
      <c r="D24" s="43"/>
      <c r="E24" s="43"/>
      <c r="F24" s="43"/>
      <c r="G24" s="44"/>
      <c r="H24" s="56"/>
      <c r="I24" s="55"/>
      <c r="J24" s="57"/>
      <c r="K24" s="57"/>
      <c r="L24" s="57"/>
      <c r="M24" s="57"/>
      <c r="N24" s="59"/>
      <c r="O24" s="57"/>
      <c r="P24" s="58"/>
      <c r="Q24" s="59"/>
      <c r="R24" s="59"/>
      <c r="S24" s="60"/>
      <c r="T24" s="61"/>
      <c r="U24" s="39"/>
    </row>
    <row r="25" spans="1:21" ht="25.5">
      <c r="A25" s="35"/>
      <c r="B25" s="43"/>
      <c r="C25" s="43" t="s">
        <v>38</v>
      </c>
      <c r="D25" s="43"/>
      <c r="E25" s="43"/>
      <c r="F25" s="43"/>
      <c r="G25" s="44"/>
      <c r="H25" s="56" t="s">
        <v>39</v>
      </c>
      <c r="I25" s="55"/>
      <c r="J25" s="57"/>
      <c r="K25" s="57"/>
      <c r="L25" s="57"/>
      <c r="M25" s="57"/>
      <c r="N25" s="59"/>
      <c r="O25" s="57"/>
      <c r="P25" s="58"/>
      <c r="Q25" s="59"/>
      <c r="R25" s="59"/>
      <c r="S25" s="60"/>
      <c r="T25" s="61"/>
      <c r="U25" s="39"/>
    </row>
    <row r="26" spans="1:21" ht="25.5">
      <c r="A26" s="35"/>
      <c r="B26" s="43"/>
      <c r="C26" s="43"/>
      <c r="D26" s="43"/>
      <c r="E26" s="43"/>
      <c r="F26" s="43"/>
      <c r="G26" s="44"/>
      <c r="H26" s="56" t="s">
        <v>33</v>
      </c>
      <c r="I26" s="55"/>
      <c r="J26" s="57">
        <f aca="true" t="shared" si="6" ref="J26:P28">J33</f>
        <v>5046153</v>
      </c>
      <c r="K26" s="57">
        <f t="shared" si="6"/>
        <v>395746</v>
      </c>
      <c r="L26" s="57">
        <f t="shared" si="6"/>
        <v>1739235</v>
      </c>
      <c r="M26" s="57"/>
      <c r="N26" s="59">
        <f>J26+K26+L26+M26</f>
        <v>7181134</v>
      </c>
      <c r="O26" s="57">
        <f t="shared" si="6"/>
        <v>0</v>
      </c>
      <c r="P26" s="58">
        <f t="shared" si="6"/>
        <v>0</v>
      </c>
      <c r="Q26" s="59">
        <f>O26+P26</f>
        <v>0</v>
      </c>
      <c r="R26" s="59">
        <f>N26+Q26</f>
        <v>7181134</v>
      </c>
      <c r="S26" s="60">
        <f>(N26/R26)*100</f>
        <v>100</v>
      </c>
      <c r="T26" s="61">
        <f>(Q26/R26)*100</f>
        <v>0</v>
      </c>
      <c r="U26" s="39"/>
    </row>
    <row r="27" spans="1:21" ht="25.5">
      <c r="A27" s="35"/>
      <c r="B27" s="43"/>
      <c r="C27" s="43"/>
      <c r="D27" s="43"/>
      <c r="E27" s="43"/>
      <c r="F27" s="43"/>
      <c r="G27" s="44"/>
      <c r="H27" s="56" t="s">
        <v>34</v>
      </c>
      <c r="I27" s="55"/>
      <c r="J27" s="57">
        <f t="shared" si="6"/>
        <v>5046153</v>
      </c>
      <c r="K27" s="57">
        <f t="shared" si="6"/>
        <v>395746</v>
      </c>
      <c r="L27" s="57">
        <f t="shared" si="6"/>
        <v>1739235</v>
      </c>
      <c r="M27" s="57"/>
      <c r="N27" s="59">
        <f>J27+K27+L27+M27</f>
        <v>7181134</v>
      </c>
      <c r="O27" s="57">
        <f t="shared" si="6"/>
        <v>0</v>
      </c>
      <c r="P27" s="58">
        <f t="shared" si="6"/>
        <v>0</v>
      </c>
      <c r="Q27" s="59">
        <f>O27+P27</f>
        <v>0</v>
      </c>
      <c r="R27" s="59">
        <f>N27+Q27</f>
        <v>7181134</v>
      </c>
      <c r="S27" s="60">
        <f>(N27/R27)*100</f>
        <v>100</v>
      </c>
      <c r="T27" s="61">
        <f>(Q27/R27)*100</f>
        <v>0</v>
      </c>
      <c r="U27" s="39"/>
    </row>
    <row r="28" spans="1:21" ht="25.5">
      <c r="A28" s="35"/>
      <c r="B28" s="43"/>
      <c r="C28" s="43"/>
      <c r="D28" s="43"/>
      <c r="E28" s="43"/>
      <c r="F28" s="43"/>
      <c r="G28" s="44"/>
      <c r="H28" s="56" t="s">
        <v>35</v>
      </c>
      <c r="I28" s="55"/>
      <c r="J28" s="57">
        <f t="shared" si="6"/>
        <v>4729387</v>
      </c>
      <c r="K28" s="57">
        <f t="shared" si="6"/>
        <v>218784</v>
      </c>
      <c r="L28" s="57">
        <f t="shared" si="6"/>
        <v>1411488</v>
      </c>
      <c r="M28" s="57"/>
      <c r="N28" s="59">
        <f>J28+K28+L28+M28</f>
        <v>6359659</v>
      </c>
      <c r="O28" s="57">
        <f t="shared" si="6"/>
        <v>0</v>
      </c>
      <c r="P28" s="58">
        <f t="shared" si="6"/>
        <v>0</v>
      </c>
      <c r="Q28" s="59">
        <f>O28+P28</f>
        <v>0</v>
      </c>
      <c r="R28" s="59">
        <f>N28+Q28</f>
        <v>6359659</v>
      </c>
      <c r="S28" s="60">
        <f>(N28/R28)*100</f>
        <v>100</v>
      </c>
      <c r="T28" s="61"/>
      <c r="U28" s="39"/>
    </row>
    <row r="29" spans="1:21" ht="25.5">
      <c r="A29" s="35"/>
      <c r="B29" s="43"/>
      <c r="C29" s="43"/>
      <c r="D29" s="43"/>
      <c r="E29" s="43"/>
      <c r="F29" s="43"/>
      <c r="G29" s="44"/>
      <c r="H29" s="56" t="s">
        <v>36</v>
      </c>
      <c r="I29" s="55"/>
      <c r="J29" s="62">
        <f aca="true" t="shared" si="7" ref="J29:R29">(J28/J26)*100</f>
        <v>93.72262394739121</v>
      </c>
      <c r="K29" s="62">
        <f t="shared" si="7"/>
        <v>55.283944752442224</v>
      </c>
      <c r="L29" s="62">
        <f t="shared" si="7"/>
        <v>81.15568051470905</v>
      </c>
      <c r="M29" s="62"/>
      <c r="N29" s="61">
        <f t="shared" si="7"/>
        <v>88.56065072730853</v>
      </c>
      <c r="O29" s="62"/>
      <c r="P29" s="63"/>
      <c r="Q29" s="61"/>
      <c r="R29" s="64">
        <f t="shared" si="7"/>
        <v>88.56065072730853</v>
      </c>
      <c r="S29" s="60"/>
      <c r="T29" s="61"/>
      <c r="U29" s="39"/>
    </row>
    <row r="30" spans="1:21" ht="25.5">
      <c r="A30" s="35"/>
      <c r="B30" s="43"/>
      <c r="C30" s="43"/>
      <c r="D30" s="43"/>
      <c r="E30" s="43"/>
      <c r="F30" s="43"/>
      <c r="G30" s="44"/>
      <c r="H30" s="56" t="s">
        <v>37</v>
      </c>
      <c r="I30" s="55"/>
      <c r="J30" s="62">
        <f aca="true" t="shared" si="8" ref="J30:R30">(J28/J27)*100</f>
        <v>93.72262394739121</v>
      </c>
      <c r="K30" s="62">
        <f t="shared" si="8"/>
        <v>55.283944752442224</v>
      </c>
      <c r="L30" s="62">
        <f t="shared" si="8"/>
        <v>81.15568051470905</v>
      </c>
      <c r="M30" s="62"/>
      <c r="N30" s="61">
        <f t="shared" si="8"/>
        <v>88.56065072730853</v>
      </c>
      <c r="O30" s="62"/>
      <c r="P30" s="63"/>
      <c r="Q30" s="61"/>
      <c r="R30" s="62">
        <f t="shared" si="8"/>
        <v>88.56065072730853</v>
      </c>
      <c r="S30" s="60"/>
      <c r="T30" s="61"/>
      <c r="U30" s="39"/>
    </row>
    <row r="31" spans="1:21" ht="25.5">
      <c r="A31" s="35"/>
      <c r="B31" s="43"/>
      <c r="C31" s="43"/>
      <c r="D31" s="43"/>
      <c r="E31" s="43"/>
      <c r="F31" s="43"/>
      <c r="G31" s="44"/>
      <c r="H31" s="56"/>
      <c r="I31" s="55"/>
      <c r="J31" s="57"/>
      <c r="K31" s="57"/>
      <c r="L31" s="57"/>
      <c r="M31" s="57"/>
      <c r="N31" s="59"/>
      <c r="O31" s="57"/>
      <c r="P31" s="58"/>
      <c r="Q31" s="59"/>
      <c r="R31" s="59"/>
      <c r="S31" s="60"/>
      <c r="T31" s="61"/>
      <c r="U31" s="39"/>
    </row>
    <row r="32" spans="1:21" ht="25.5">
      <c r="A32" s="35"/>
      <c r="B32" s="43"/>
      <c r="C32" s="43"/>
      <c r="D32" s="43" t="s">
        <v>40</v>
      </c>
      <c r="E32" s="43"/>
      <c r="F32" s="43"/>
      <c r="G32" s="44"/>
      <c r="H32" s="56" t="s">
        <v>41</v>
      </c>
      <c r="I32" s="55"/>
      <c r="J32" s="57"/>
      <c r="K32" s="57"/>
      <c r="L32" s="57"/>
      <c r="M32" s="57"/>
      <c r="N32" s="59"/>
      <c r="O32" s="57"/>
      <c r="P32" s="58"/>
      <c r="Q32" s="59"/>
      <c r="R32" s="59"/>
      <c r="S32" s="60"/>
      <c r="T32" s="61"/>
      <c r="U32" s="39"/>
    </row>
    <row r="33" spans="1:21" ht="25.5">
      <c r="A33" s="35"/>
      <c r="B33" s="43"/>
      <c r="C33" s="43"/>
      <c r="D33" s="43"/>
      <c r="E33" s="43"/>
      <c r="F33" s="43"/>
      <c r="G33" s="44"/>
      <c r="H33" s="56" t="s">
        <v>33</v>
      </c>
      <c r="I33" s="55"/>
      <c r="J33" s="57">
        <f>+J41</f>
        <v>5046153</v>
      </c>
      <c r="K33" s="57">
        <f aca="true" t="shared" si="9" ref="K33:T33">+K41</f>
        <v>395746</v>
      </c>
      <c r="L33" s="57">
        <f t="shared" si="9"/>
        <v>1739235</v>
      </c>
      <c r="M33" s="57">
        <f t="shared" si="9"/>
        <v>0</v>
      </c>
      <c r="N33" s="57">
        <f t="shared" si="9"/>
        <v>7181134</v>
      </c>
      <c r="O33" s="57">
        <f t="shared" si="9"/>
        <v>0</v>
      </c>
      <c r="P33" s="57">
        <f t="shared" si="9"/>
        <v>0</v>
      </c>
      <c r="Q33" s="57">
        <f t="shared" si="9"/>
        <v>0</v>
      </c>
      <c r="R33" s="57">
        <f t="shared" si="9"/>
        <v>7181134</v>
      </c>
      <c r="S33" s="62">
        <f t="shared" si="9"/>
        <v>100</v>
      </c>
      <c r="T33" s="57">
        <f t="shared" si="9"/>
        <v>0</v>
      </c>
      <c r="U33" s="39"/>
    </row>
    <row r="34" spans="1:21" ht="25.5">
      <c r="A34" s="35"/>
      <c r="B34" s="43"/>
      <c r="C34" s="43"/>
      <c r="D34" s="43"/>
      <c r="E34" s="43"/>
      <c r="F34" s="43"/>
      <c r="G34" s="44"/>
      <c r="H34" s="56" t="s">
        <v>34</v>
      </c>
      <c r="I34" s="55"/>
      <c r="J34" s="57">
        <f>+J42</f>
        <v>5046153</v>
      </c>
      <c r="K34" s="57">
        <f aca="true" t="shared" si="10" ref="K34:T34">+K42</f>
        <v>395746</v>
      </c>
      <c r="L34" s="57">
        <f t="shared" si="10"/>
        <v>1739235</v>
      </c>
      <c r="M34" s="57">
        <f t="shared" si="10"/>
        <v>0</v>
      </c>
      <c r="N34" s="57">
        <f t="shared" si="10"/>
        <v>7181134</v>
      </c>
      <c r="O34" s="57">
        <f t="shared" si="10"/>
        <v>0</v>
      </c>
      <c r="P34" s="57">
        <f t="shared" si="10"/>
        <v>0</v>
      </c>
      <c r="Q34" s="57">
        <f t="shared" si="10"/>
        <v>0</v>
      </c>
      <c r="R34" s="57">
        <f t="shared" si="10"/>
        <v>7181134</v>
      </c>
      <c r="S34" s="62">
        <f t="shared" si="10"/>
        <v>100</v>
      </c>
      <c r="T34" s="57">
        <f t="shared" si="10"/>
        <v>0</v>
      </c>
      <c r="U34" s="39"/>
    </row>
    <row r="35" spans="1:21" ht="25.5">
      <c r="A35" s="35"/>
      <c r="B35" s="43"/>
      <c r="C35" s="43"/>
      <c r="D35" s="43"/>
      <c r="E35" s="43"/>
      <c r="F35" s="43"/>
      <c r="G35" s="44"/>
      <c r="H35" s="56" t="s">
        <v>35</v>
      </c>
      <c r="I35" s="55"/>
      <c r="J35" s="57">
        <f>+J43</f>
        <v>4729387</v>
      </c>
      <c r="K35" s="57">
        <f aca="true" t="shared" si="11" ref="K35:T35">+K43</f>
        <v>218784</v>
      </c>
      <c r="L35" s="57">
        <f t="shared" si="11"/>
        <v>1411488</v>
      </c>
      <c r="M35" s="57">
        <f t="shared" si="11"/>
        <v>0</v>
      </c>
      <c r="N35" s="57">
        <f t="shared" si="11"/>
        <v>6359659</v>
      </c>
      <c r="O35" s="57">
        <f t="shared" si="11"/>
        <v>0</v>
      </c>
      <c r="P35" s="57">
        <f t="shared" si="11"/>
        <v>0</v>
      </c>
      <c r="Q35" s="57">
        <f t="shared" si="11"/>
        <v>0</v>
      </c>
      <c r="R35" s="57">
        <f t="shared" si="11"/>
        <v>6359659</v>
      </c>
      <c r="S35" s="62">
        <f t="shared" si="11"/>
        <v>100</v>
      </c>
      <c r="T35" s="57">
        <f t="shared" si="11"/>
        <v>0</v>
      </c>
      <c r="U35" s="39"/>
    </row>
    <row r="36" spans="1:21" ht="25.5">
      <c r="A36" s="35"/>
      <c r="B36" s="43"/>
      <c r="C36" s="43"/>
      <c r="D36" s="43"/>
      <c r="E36" s="43"/>
      <c r="F36" s="43"/>
      <c r="G36" s="44"/>
      <c r="H36" s="56" t="s">
        <v>36</v>
      </c>
      <c r="I36" s="55"/>
      <c r="J36" s="62">
        <f aca="true" t="shared" si="12" ref="J36:T37">+J44</f>
        <v>93.72262394739121</v>
      </c>
      <c r="K36" s="62">
        <f t="shared" si="12"/>
        <v>55.283944752442224</v>
      </c>
      <c r="L36" s="62">
        <f t="shared" si="12"/>
        <v>81.15568051470905</v>
      </c>
      <c r="M36" s="62">
        <f t="shared" si="12"/>
        <v>0</v>
      </c>
      <c r="N36" s="62">
        <f t="shared" si="12"/>
        <v>88.56065072730853</v>
      </c>
      <c r="O36" s="62">
        <f t="shared" si="12"/>
        <v>0</v>
      </c>
      <c r="P36" s="62">
        <f t="shared" si="12"/>
        <v>0</v>
      </c>
      <c r="Q36" s="62">
        <f t="shared" si="12"/>
        <v>0</v>
      </c>
      <c r="R36" s="62">
        <f t="shared" si="12"/>
        <v>88.56065072730853</v>
      </c>
      <c r="S36" s="62">
        <f t="shared" si="12"/>
        <v>0</v>
      </c>
      <c r="T36" s="62">
        <f t="shared" si="12"/>
        <v>0</v>
      </c>
      <c r="U36" s="39"/>
    </row>
    <row r="37" spans="1:21" ht="25.5">
      <c r="A37" s="35"/>
      <c r="B37" s="43"/>
      <c r="C37" s="43"/>
      <c r="D37" s="43"/>
      <c r="E37" s="43"/>
      <c r="F37" s="43"/>
      <c r="G37" s="44"/>
      <c r="H37" s="56" t="s">
        <v>37</v>
      </c>
      <c r="I37" s="55"/>
      <c r="J37" s="62">
        <f t="shared" si="12"/>
        <v>93.72262394739121</v>
      </c>
      <c r="K37" s="62">
        <f t="shared" si="12"/>
        <v>55.283944752442224</v>
      </c>
      <c r="L37" s="62">
        <f t="shared" si="12"/>
        <v>81.15568051470905</v>
      </c>
      <c r="M37" s="62">
        <f t="shared" si="12"/>
        <v>0</v>
      </c>
      <c r="N37" s="62">
        <f t="shared" si="12"/>
        <v>88.56065072730853</v>
      </c>
      <c r="O37" s="62">
        <f t="shared" si="12"/>
        <v>0</v>
      </c>
      <c r="P37" s="62">
        <f t="shared" si="12"/>
        <v>0</v>
      </c>
      <c r="Q37" s="62">
        <f t="shared" si="12"/>
        <v>0</v>
      </c>
      <c r="R37" s="62">
        <f t="shared" si="12"/>
        <v>88.56065072730853</v>
      </c>
      <c r="S37" s="62">
        <f t="shared" si="12"/>
        <v>0</v>
      </c>
      <c r="T37" s="62">
        <f t="shared" si="12"/>
        <v>0</v>
      </c>
      <c r="U37" s="39"/>
    </row>
    <row r="38" spans="1:21" ht="25.5">
      <c r="A38" s="35"/>
      <c r="B38" s="43"/>
      <c r="C38" s="43"/>
      <c r="D38" s="43"/>
      <c r="E38" s="43"/>
      <c r="F38" s="43"/>
      <c r="G38" s="44"/>
      <c r="H38" s="56"/>
      <c r="I38" s="55"/>
      <c r="J38" s="57"/>
      <c r="K38" s="57"/>
      <c r="L38" s="57"/>
      <c r="M38" s="57"/>
      <c r="N38" s="59"/>
      <c r="O38" s="57"/>
      <c r="P38" s="58"/>
      <c r="Q38" s="59"/>
      <c r="R38" s="59"/>
      <c r="S38" s="60"/>
      <c r="T38" s="61"/>
      <c r="U38" s="39"/>
    </row>
    <row r="39" spans="1:21" ht="25.5">
      <c r="A39" s="35"/>
      <c r="B39" s="43"/>
      <c r="C39" s="43"/>
      <c r="D39" s="43"/>
      <c r="E39" s="43"/>
      <c r="F39" s="43"/>
      <c r="G39" s="44"/>
      <c r="H39" s="65"/>
      <c r="I39" s="46"/>
      <c r="J39" s="57"/>
      <c r="K39" s="59"/>
      <c r="L39" s="57"/>
      <c r="M39" s="57"/>
      <c r="N39" s="59"/>
      <c r="O39" s="57"/>
      <c r="P39" s="58"/>
      <c r="Q39" s="59"/>
      <c r="R39" s="59"/>
      <c r="S39" s="60"/>
      <c r="T39" s="61"/>
      <c r="U39" s="39"/>
    </row>
    <row r="40" spans="1:21" ht="25.5">
      <c r="A40" s="35"/>
      <c r="B40" s="43"/>
      <c r="C40" s="43"/>
      <c r="D40" s="43"/>
      <c r="E40" s="43" t="s">
        <v>42</v>
      </c>
      <c r="F40" s="43"/>
      <c r="G40" s="44"/>
      <c r="H40" s="65" t="s">
        <v>63</v>
      </c>
      <c r="I40" s="46"/>
      <c r="J40" s="57"/>
      <c r="K40" s="59"/>
      <c r="L40" s="57"/>
      <c r="M40" s="57"/>
      <c r="N40" s="59"/>
      <c r="O40" s="57"/>
      <c r="P40" s="58"/>
      <c r="Q40" s="59"/>
      <c r="R40" s="59"/>
      <c r="S40" s="60"/>
      <c r="T40" s="61"/>
      <c r="U40" s="39"/>
    </row>
    <row r="41" spans="1:21" ht="25.5">
      <c r="A41" s="35"/>
      <c r="B41" s="43"/>
      <c r="C41" s="43"/>
      <c r="D41" s="43"/>
      <c r="E41" s="43"/>
      <c r="F41" s="43"/>
      <c r="G41" s="44"/>
      <c r="H41" s="56" t="s">
        <v>33</v>
      </c>
      <c r="I41" s="46"/>
      <c r="J41" s="57">
        <f>J48</f>
        <v>5046153</v>
      </c>
      <c r="K41" s="57">
        <f aca="true" t="shared" si="13" ref="K41:P43">K48</f>
        <v>395746</v>
      </c>
      <c r="L41" s="57">
        <f t="shared" si="13"/>
        <v>1739235</v>
      </c>
      <c r="M41" s="57"/>
      <c r="N41" s="59">
        <f>J41+K41+L41+M41</f>
        <v>7181134</v>
      </c>
      <c r="O41" s="57">
        <f t="shared" si="13"/>
        <v>0</v>
      </c>
      <c r="P41" s="58">
        <f t="shared" si="13"/>
        <v>0</v>
      </c>
      <c r="Q41" s="59">
        <f>O41+P41</f>
        <v>0</v>
      </c>
      <c r="R41" s="59">
        <f>N41+Q41</f>
        <v>7181134</v>
      </c>
      <c r="S41" s="60">
        <f>(N41/R41)*100</f>
        <v>100</v>
      </c>
      <c r="T41" s="61"/>
      <c r="U41" s="39"/>
    </row>
    <row r="42" spans="1:21" ht="25.5">
      <c r="A42" s="35"/>
      <c r="B42" s="43"/>
      <c r="C42" s="43"/>
      <c r="D42" s="43"/>
      <c r="E42" s="43"/>
      <c r="F42" s="43"/>
      <c r="G42" s="44"/>
      <c r="H42" s="56" t="s">
        <v>34</v>
      </c>
      <c r="I42" s="46"/>
      <c r="J42" s="57">
        <f>J49</f>
        <v>5046153</v>
      </c>
      <c r="K42" s="57">
        <f t="shared" si="13"/>
        <v>395746</v>
      </c>
      <c r="L42" s="57">
        <f t="shared" si="13"/>
        <v>1739235</v>
      </c>
      <c r="M42" s="57"/>
      <c r="N42" s="59">
        <f>J42+K42+L42+M42</f>
        <v>7181134</v>
      </c>
      <c r="O42" s="57">
        <f t="shared" si="13"/>
        <v>0</v>
      </c>
      <c r="P42" s="58">
        <f t="shared" si="13"/>
        <v>0</v>
      </c>
      <c r="Q42" s="59">
        <f>O42+P42</f>
        <v>0</v>
      </c>
      <c r="R42" s="59">
        <f>N42+Q42</f>
        <v>7181134</v>
      </c>
      <c r="S42" s="60">
        <f>(N42/R42)*100</f>
        <v>100</v>
      </c>
      <c r="T42" s="61"/>
      <c r="U42" s="39"/>
    </row>
    <row r="43" spans="1:21" ht="25.5">
      <c r="A43" s="35"/>
      <c r="B43" s="43"/>
      <c r="C43" s="43"/>
      <c r="D43" s="43"/>
      <c r="E43" s="43"/>
      <c r="F43" s="43"/>
      <c r="G43" s="44"/>
      <c r="H43" s="56" t="s">
        <v>35</v>
      </c>
      <c r="I43" s="46"/>
      <c r="J43" s="57">
        <f>J50</f>
        <v>4729387</v>
      </c>
      <c r="K43" s="57">
        <f t="shared" si="13"/>
        <v>218784</v>
      </c>
      <c r="L43" s="57">
        <f t="shared" si="13"/>
        <v>1411488</v>
      </c>
      <c r="M43" s="57"/>
      <c r="N43" s="59">
        <f>J43+K43+L43+M43</f>
        <v>6359659</v>
      </c>
      <c r="O43" s="57">
        <f t="shared" si="13"/>
        <v>0</v>
      </c>
      <c r="P43" s="58">
        <f t="shared" si="13"/>
        <v>0</v>
      </c>
      <c r="Q43" s="59">
        <f>O43+P43</f>
        <v>0</v>
      </c>
      <c r="R43" s="59">
        <f>N43+Q43</f>
        <v>6359659</v>
      </c>
      <c r="S43" s="60">
        <f>(N43/R43)*100</f>
        <v>100</v>
      </c>
      <c r="T43" s="61"/>
      <c r="U43" s="39"/>
    </row>
    <row r="44" spans="1:21" ht="25.5">
      <c r="A44" s="35"/>
      <c r="B44" s="43"/>
      <c r="C44" s="43"/>
      <c r="D44" s="43"/>
      <c r="E44" s="43"/>
      <c r="F44" s="43"/>
      <c r="G44" s="44"/>
      <c r="H44" s="56" t="s">
        <v>36</v>
      </c>
      <c r="I44" s="46"/>
      <c r="J44" s="62">
        <f aca="true" t="shared" si="14" ref="J44:R44">(J43/J41)*100</f>
        <v>93.72262394739121</v>
      </c>
      <c r="K44" s="62">
        <f t="shared" si="14"/>
        <v>55.283944752442224</v>
      </c>
      <c r="L44" s="62">
        <f t="shared" si="14"/>
        <v>81.15568051470905</v>
      </c>
      <c r="M44" s="62"/>
      <c r="N44" s="61">
        <f t="shared" si="14"/>
        <v>88.56065072730853</v>
      </c>
      <c r="O44" s="62"/>
      <c r="P44" s="63"/>
      <c r="Q44" s="61"/>
      <c r="R44" s="64">
        <f t="shared" si="14"/>
        <v>88.56065072730853</v>
      </c>
      <c r="S44" s="60"/>
      <c r="T44" s="61"/>
      <c r="U44" s="39"/>
    </row>
    <row r="45" spans="1:21" ht="25.5">
      <c r="A45" s="35"/>
      <c r="B45" s="43"/>
      <c r="C45" s="43"/>
      <c r="D45" s="43"/>
      <c r="E45" s="43"/>
      <c r="F45" s="43"/>
      <c r="G45" s="44"/>
      <c r="H45" s="56" t="s">
        <v>37</v>
      </c>
      <c r="I45" s="46"/>
      <c r="J45" s="62">
        <f aca="true" t="shared" si="15" ref="J45:R45">(J43/J42)*100</f>
        <v>93.72262394739121</v>
      </c>
      <c r="K45" s="62">
        <f t="shared" si="15"/>
        <v>55.283944752442224</v>
      </c>
      <c r="L45" s="62">
        <f t="shared" si="15"/>
        <v>81.15568051470905</v>
      </c>
      <c r="M45" s="62"/>
      <c r="N45" s="61">
        <f t="shared" si="15"/>
        <v>88.56065072730853</v>
      </c>
      <c r="O45" s="62"/>
      <c r="P45" s="63"/>
      <c r="Q45" s="61"/>
      <c r="R45" s="62">
        <f t="shared" si="15"/>
        <v>88.56065072730853</v>
      </c>
      <c r="S45" s="60"/>
      <c r="T45" s="61"/>
      <c r="U45" s="39"/>
    </row>
    <row r="46" spans="1:21" ht="25.5">
      <c r="A46" s="35"/>
      <c r="B46" s="43"/>
      <c r="C46" s="43"/>
      <c r="D46" s="43"/>
      <c r="E46" s="43"/>
      <c r="F46" s="43"/>
      <c r="G46" s="44"/>
      <c r="H46" s="65"/>
      <c r="I46" s="46"/>
      <c r="J46" s="57"/>
      <c r="K46" s="59"/>
      <c r="L46" s="57"/>
      <c r="M46" s="57"/>
      <c r="N46" s="59"/>
      <c r="O46" s="57"/>
      <c r="P46" s="58"/>
      <c r="Q46" s="59"/>
      <c r="R46" s="59"/>
      <c r="S46" s="60"/>
      <c r="T46" s="61"/>
      <c r="U46" s="39"/>
    </row>
    <row r="47" spans="1:21" ht="46.5">
      <c r="A47" s="35"/>
      <c r="B47" s="43"/>
      <c r="C47" s="43"/>
      <c r="D47" s="43"/>
      <c r="E47" s="43"/>
      <c r="F47" s="43" t="s">
        <v>53</v>
      </c>
      <c r="G47" s="44"/>
      <c r="H47" s="66" t="s">
        <v>54</v>
      </c>
      <c r="I47" s="46"/>
      <c r="J47" s="57"/>
      <c r="K47" s="59"/>
      <c r="L47" s="57"/>
      <c r="M47" s="57"/>
      <c r="N47" s="59"/>
      <c r="O47" s="57"/>
      <c r="P47" s="58"/>
      <c r="Q47" s="59"/>
      <c r="R47" s="59"/>
      <c r="S47" s="60"/>
      <c r="T47" s="61"/>
      <c r="U47" s="39"/>
    </row>
    <row r="48" spans="1:21" ht="25.5">
      <c r="A48" s="35"/>
      <c r="B48" s="43"/>
      <c r="C48" s="43"/>
      <c r="D48" s="43"/>
      <c r="E48" s="43"/>
      <c r="F48" s="43"/>
      <c r="G48" s="44"/>
      <c r="H48" s="56" t="s">
        <v>33</v>
      </c>
      <c r="I48" s="46"/>
      <c r="J48" s="57">
        <v>5046153</v>
      </c>
      <c r="K48" s="59">
        <v>395746</v>
      </c>
      <c r="L48" s="57">
        <v>1739235</v>
      </c>
      <c r="M48" s="57"/>
      <c r="N48" s="59">
        <f>J48+K48+L48+M48</f>
        <v>7181134</v>
      </c>
      <c r="O48" s="57"/>
      <c r="P48" s="58"/>
      <c r="Q48" s="59">
        <f>O48+P48</f>
        <v>0</v>
      </c>
      <c r="R48" s="59">
        <f>N48+Q48</f>
        <v>7181134</v>
      </c>
      <c r="S48" s="60">
        <f>(N48/R48)*100</f>
        <v>100</v>
      </c>
      <c r="T48" s="61">
        <f>(Q48/R48)*100</f>
        <v>0</v>
      </c>
      <c r="U48" s="39"/>
    </row>
    <row r="49" spans="1:21" ht="25.5">
      <c r="A49" s="35"/>
      <c r="B49" s="43"/>
      <c r="C49" s="43"/>
      <c r="D49" s="43"/>
      <c r="E49" s="43"/>
      <c r="F49" s="43"/>
      <c r="G49" s="44"/>
      <c r="H49" s="56" t="s">
        <v>34</v>
      </c>
      <c r="I49" s="46"/>
      <c r="J49" s="57">
        <v>5046153</v>
      </c>
      <c r="K49" s="59">
        <v>395746</v>
      </c>
      <c r="L49" s="57">
        <v>1739235</v>
      </c>
      <c r="M49" s="57"/>
      <c r="N49" s="59">
        <f>J49+K49+L49+M49</f>
        <v>7181134</v>
      </c>
      <c r="O49" s="57"/>
      <c r="P49" s="58"/>
      <c r="Q49" s="59">
        <f>O49+P49</f>
        <v>0</v>
      </c>
      <c r="R49" s="59">
        <f>N49+Q49</f>
        <v>7181134</v>
      </c>
      <c r="S49" s="60">
        <f>(N49/R49)*100</f>
        <v>100</v>
      </c>
      <c r="T49" s="61">
        <f>(Q49/R49)*100</f>
        <v>0</v>
      </c>
      <c r="U49" s="39"/>
    </row>
    <row r="50" spans="1:21" ht="25.5">
      <c r="A50" s="35"/>
      <c r="B50" s="43"/>
      <c r="C50" s="43"/>
      <c r="D50" s="43"/>
      <c r="E50" s="43"/>
      <c r="F50" s="43"/>
      <c r="G50" s="44"/>
      <c r="H50" s="56" t="s">
        <v>35</v>
      </c>
      <c r="I50" s="46"/>
      <c r="J50" s="57">
        <v>4729387</v>
      </c>
      <c r="K50" s="57">
        <v>218784</v>
      </c>
      <c r="L50" s="57">
        <v>1411488</v>
      </c>
      <c r="M50" s="57"/>
      <c r="N50" s="59">
        <f>J50+K50+L50+M50</f>
        <v>6359659</v>
      </c>
      <c r="O50" s="57"/>
      <c r="P50" s="58"/>
      <c r="Q50" s="59">
        <f>O50+P50</f>
        <v>0</v>
      </c>
      <c r="R50" s="59">
        <f>N50+Q50</f>
        <v>6359659</v>
      </c>
      <c r="S50" s="60">
        <f>(N50/R50)*100</f>
        <v>100</v>
      </c>
      <c r="T50" s="61"/>
      <c r="U50" s="39"/>
    </row>
    <row r="51" spans="1:21" ht="25.5">
      <c r="A51" s="35"/>
      <c r="B51" s="43"/>
      <c r="C51" s="43"/>
      <c r="D51" s="43"/>
      <c r="E51" s="43"/>
      <c r="F51" s="43"/>
      <c r="G51" s="44"/>
      <c r="H51" s="56" t="s">
        <v>36</v>
      </c>
      <c r="I51" s="46"/>
      <c r="J51" s="62">
        <f aca="true" t="shared" si="16" ref="J51:R51">(J50/J48)*100</f>
        <v>93.72262394739121</v>
      </c>
      <c r="K51" s="62">
        <f t="shared" si="16"/>
        <v>55.283944752442224</v>
      </c>
      <c r="L51" s="62">
        <f t="shared" si="16"/>
        <v>81.15568051470905</v>
      </c>
      <c r="M51" s="62"/>
      <c r="N51" s="61">
        <f t="shared" si="16"/>
        <v>88.56065072730853</v>
      </c>
      <c r="O51" s="62"/>
      <c r="P51" s="63"/>
      <c r="Q51" s="61"/>
      <c r="R51" s="64">
        <f t="shared" si="16"/>
        <v>88.56065072730853</v>
      </c>
      <c r="S51" s="60"/>
      <c r="T51" s="61"/>
      <c r="U51" s="39"/>
    </row>
    <row r="52" spans="1:21" ht="25.5">
      <c r="A52" s="35"/>
      <c r="B52" s="43"/>
      <c r="C52" s="43"/>
      <c r="D52" s="43"/>
      <c r="E52" s="43"/>
      <c r="F52" s="43"/>
      <c r="G52" s="44"/>
      <c r="H52" s="56" t="s">
        <v>37</v>
      </c>
      <c r="I52" s="46"/>
      <c r="J52" s="62">
        <f aca="true" t="shared" si="17" ref="J52:R52">(J50/J49)*100</f>
        <v>93.72262394739121</v>
      </c>
      <c r="K52" s="62">
        <f t="shared" si="17"/>
        <v>55.283944752442224</v>
      </c>
      <c r="L52" s="62">
        <f t="shared" si="17"/>
        <v>81.15568051470905</v>
      </c>
      <c r="M52" s="62"/>
      <c r="N52" s="61">
        <f t="shared" si="17"/>
        <v>88.56065072730853</v>
      </c>
      <c r="O52" s="62"/>
      <c r="P52" s="63"/>
      <c r="Q52" s="61"/>
      <c r="R52" s="62">
        <f t="shared" si="17"/>
        <v>88.56065072730853</v>
      </c>
      <c r="S52" s="60"/>
      <c r="T52" s="61"/>
      <c r="U52" s="39"/>
    </row>
    <row r="53" spans="1:21" ht="25.5">
      <c r="A53" s="35"/>
      <c r="B53" s="43"/>
      <c r="C53" s="43"/>
      <c r="D53" s="43"/>
      <c r="E53" s="43"/>
      <c r="F53" s="43"/>
      <c r="G53" s="44"/>
      <c r="H53" s="65"/>
      <c r="I53" s="46"/>
      <c r="J53" s="57"/>
      <c r="K53" s="59"/>
      <c r="L53" s="57"/>
      <c r="M53" s="57"/>
      <c r="N53" s="59"/>
      <c r="O53" s="57"/>
      <c r="P53" s="58"/>
      <c r="Q53" s="59"/>
      <c r="R53" s="59"/>
      <c r="S53" s="60"/>
      <c r="T53" s="61"/>
      <c r="U53" s="39"/>
    </row>
    <row r="54" spans="1:21" ht="25.5">
      <c r="A54" s="35"/>
      <c r="B54" s="43" t="s">
        <v>45</v>
      </c>
      <c r="C54" s="43"/>
      <c r="D54" s="43"/>
      <c r="E54" s="43"/>
      <c r="F54" s="43"/>
      <c r="G54" s="44"/>
      <c r="H54" s="65" t="s">
        <v>46</v>
      </c>
      <c r="I54" s="46"/>
      <c r="J54" s="57"/>
      <c r="K54" s="59"/>
      <c r="L54" s="57"/>
      <c r="M54" s="57"/>
      <c r="N54" s="59"/>
      <c r="O54" s="57"/>
      <c r="P54" s="58"/>
      <c r="Q54" s="59"/>
      <c r="R54" s="59"/>
      <c r="S54" s="60"/>
      <c r="T54" s="61"/>
      <c r="U54" s="39"/>
    </row>
    <row r="55" spans="1:21" ht="25.5">
      <c r="A55" s="35"/>
      <c r="B55" s="43"/>
      <c r="C55" s="43"/>
      <c r="D55" s="43"/>
      <c r="E55" s="43"/>
      <c r="F55" s="43"/>
      <c r="G55" s="44"/>
      <c r="H55" s="56" t="s">
        <v>33</v>
      </c>
      <c r="I55" s="46"/>
      <c r="J55" s="57">
        <f>J62</f>
        <v>73893275</v>
      </c>
      <c r="K55" s="57">
        <f aca="true" t="shared" si="18" ref="K55:P57">K62</f>
        <v>6106529</v>
      </c>
      <c r="L55" s="57">
        <f t="shared" si="18"/>
        <v>26837119</v>
      </c>
      <c r="M55" s="57"/>
      <c r="N55" s="59">
        <f>J55+K55+L55+M55</f>
        <v>106836923</v>
      </c>
      <c r="O55" s="57">
        <f t="shared" si="18"/>
        <v>2769300</v>
      </c>
      <c r="P55" s="58">
        <f t="shared" si="18"/>
        <v>0</v>
      </c>
      <c r="Q55" s="59">
        <f>O55+P55</f>
        <v>2769300</v>
      </c>
      <c r="R55" s="59">
        <f>N55+Q55</f>
        <v>109606223</v>
      </c>
      <c r="S55" s="60">
        <f>(N55/R55)*100</f>
        <v>97.47340988111597</v>
      </c>
      <c r="T55" s="61">
        <f>(Q55/R55)*100</f>
        <v>2.5265901188840347</v>
      </c>
      <c r="U55" s="39"/>
    </row>
    <row r="56" spans="1:21" ht="25.5">
      <c r="A56" s="35"/>
      <c r="B56" s="43"/>
      <c r="C56" s="43"/>
      <c r="D56" s="43"/>
      <c r="E56" s="43"/>
      <c r="F56" s="43"/>
      <c r="G56" s="44"/>
      <c r="H56" s="56" t="s">
        <v>34</v>
      </c>
      <c r="I56" s="46"/>
      <c r="J56" s="57">
        <f>J63</f>
        <v>62664600</v>
      </c>
      <c r="K56" s="57">
        <f t="shared" si="18"/>
        <v>6061683</v>
      </c>
      <c r="L56" s="57">
        <f t="shared" si="18"/>
        <v>26648007</v>
      </c>
      <c r="M56" s="57"/>
      <c r="N56" s="59">
        <f>J56+K56+L56+M56</f>
        <v>95374290</v>
      </c>
      <c r="O56" s="57">
        <f t="shared" si="18"/>
        <v>2769300</v>
      </c>
      <c r="P56" s="58">
        <f t="shared" si="18"/>
        <v>0</v>
      </c>
      <c r="Q56" s="59">
        <f>O56+P56</f>
        <v>2769300</v>
      </c>
      <c r="R56" s="59">
        <f>N56+Q56</f>
        <v>98143590</v>
      </c>
      <c r="S56" s="60">
        <f>(N56/R56)*100</f>
        <v>97.17831801343317</v>
      </c>
      <c r="T56" s="61">
        <f>(Q56/R56)*100</f>
        <v>2.8216819865668255</v>
      </c>
      <c r="U56" s="39"/>
    </row>
    <row r="57" spans="1:21" ht="25.5">
      <c r="A57" s="35"/>
      <c r="B57" s="43"/>
      <c r="C57" s="43"/>
      <c r="D57" s="43"/>
      <c r="E57" s="43"/>
      <c r="F57" s="43"/>
      <c r="G57" s="44"/>
      <c r="H57" s="56" t="s">
        <v>35</v>
      </c>
      <c r="I57" s="46"/>
      <c r="J57" s="57">
        <f>J64</f>
        <v>58730910</v>
      </c>
      <c r="K57" s="57">
        <f t="shared" si="18"/>
        <v>3351139</v>
      </c>
      <c r="L57" s="57">
        <f t="shared" si="18"/>
        <v>21626364</v>
      </c>
      <c r="M57" s="57"/>
      <c r="N57" s="59">
        <f>J57+K57+L57+M57</f>
        <v>83708413</v>
      </c>
      <c r="O57" s="57">
        <f t="shared" si="18"/>
        <v>2318850</v>
      </c>
      <c r="P57" s="58">
        <f t="shared" si="18"/>
        <v>0</v>
      </c>
      <c r="Q57" s="59">
        <f>O57+P57</f>
        <v>2318850</v>
      </c>
      <c r="R57" s="59">
        <f>N57+Q57</f>
        <v>86027263</v>
      </c>
      <c r="S57" s="60">
        <f>(N57/R57)*100</f>
        <v>97.30451729005955</v>
      </c>
      <c r="T57" s="61">
        <f>(Q57/R57)*100</f>
        <v>2.6954827099404524</v>
      </c>
      <c r="U57" s="39"/>
    </row>
    <row r="58" spans="1:21" ht="25.5">
      <c r="A58" s="35"/>
      <c r="B58" s="43"/>
      <c r="C58" s="43"/>
      <c r="D58" s="43"/>
      <c r="E58" s="43"/>
      <c r="F58" s="43"/>
      <c r="G58" s="44"/>
      <c r="H58" s="56" t="s">
        <v>36</v>
      </c>
      <c r="I58" s="46"/>
      <c r="J58" s="62">
        <f>(J57/J55)*100</f>
        <v>79.48072405777116</v>
      </c>
      <c r="K58" s="62">
        <f>(K57/K55)*100</f>
        <v>54.877967500031524</v>
      </c>
      <c r="L58" s="62">
        <f>(L57/L55)*100</f>
        <v>80.5837765223607</v>
      </c>
      <c r="M58" s="62"/>
      <c r="N58" s="61">
        <f>(N57/N55)*100</f>
        <v>78.3515760745</v>
      </c>
      <c r="O58" s="61">
        <f>(O57/O55)*100</f>
        <v>83.73415664608385</v>
      </c>
      <c r="P58" s="61"/>
      <c r="Q58" s="96">
        <f>(Q57/Q55)*100</f>
        <v>83.73415664608385</v>
      </c>
      <c r="R58" s="64">
        <f>(R57/R55)*100</f>
        <v>78.48757182336263</v>
      </c>
      <c r="S58" s="60"/>
      <c r="T58" s="61"/>
      <c r="U58" s="39"/>
    </row>
    <row r="59" spans="1:21" ht="25.5">
      <c r="A59" s="35"/>
      <c r="B59" s="43"/>
      <c r="C59" s="43"/>
      <c r="D59" s="43"/>
      <c r="E59" s="43"/>
      <c r="F59" s="43"/>
      <c r="G59" s="44"/>
      <c r="H59" s="56" t="s">
        <v>37</v>
      </c>
      <c r="I59" s="46"/>
      <c r="J59" s="62">
        <f>(J57/J56)*100</f>
        <v>93.72262808667095</v>
      </c>
      <c r="K59" s="62">
        <f>(K57/K56)*100</f>
        <v>55.28396981498373</v>
      </c>
      <c r="L59" s="62">
        <f>(L57/L56)*100</f>
        <v>81.15565265349862</v>
      </c>
      <c r="M59" s="62"/>
      <c r="N59" s="61">
        <f>(N57/N56)*100</f>
        <v>87.76832100139356</v>
      </c>
      <c r="O59" s="61">
        <f>(O57/O56)*100</f>
        <v>83.73415664608385</v>
      </c>
      <c r="P59" s="61"/>
      <c r="Q59" s="96">
        <f>(Q57/Q56)*100</f>
        <v>83.73415664608385</v>
      </c>
      <c r="R59" s="62">
        <f>(R57/R56)*100</f>
        <v>87.65448971247129</v>
      </c>
      <c r="S59" s="60"/>
      <c r="T59" s="61"/>
      <c r="U59" s="39"/>
    </row>
    <row r="60" spans="1:21" ht="25.5">
      <c r="A60" s="35"/>
      <c r="B60" s="43"/>
      <c r="C60" s="43"/>
      <c r="D60" s="43"/>
      <c r="E60" s="43"/>
      <c r="F60" s="43"/>
      <c r="G60" s="44"/>
      <c r="H60" s="65"/>
      <c r="I60" s="46"/>
      <c r="J60" s="57"/>
      <c r="K60" s="57"/>
      <c r="L60" s="57"/>
      <c r="M60" s="57"/>
      <c r="N60" s="59"/>
      <c r="O60" s="57"/>
      <c r="P60" s="58"/>
      <c r="Q60" s="59"/>
      <c r="R60" s="59"/>
      <c r="S60" s="60"/>
      <c r="T60" s="61"/>
      <c r="U60" s="39"/>
    </row>
    <row r="61" spans="1:21" ht="25.5">
      <c r="A61" s="35"/>
      <c r="B61" s="43"/>
      <c r="C61" s="43" t="s">
        <v>38</v>
      </c>
      <c r="D61" s="43"/>
      <c r="E61" s="43"/>
      <c r="F61" s="43"/>
      <c r="G61" s="44"/>
      <c r="H61" s="65" t="s">
        <v>48</v>
      </c>
      <c r="I61" s="46"/>
      <c r="J61" s="57"/>
      <c r="K61" s="57"/>
      <c r="L61" s="57"/>
      <c r="M61" s="57"/>
      <c r="N61" s="59"/>
      <c r="O61" s="57"/>
      <c r="P61" s="58"/>
      <c r="Q61" s="59"/>
      <c r="R61" s="59"/>
      <c r="S61" s="60"/>
      <c r="T61" s="61"/>
      <c r="U61" s="39"/>
    </row>
    <row r="62" spans="1:21" ht="25.5">
      <c r="A62" s="35"/>
      <c r="B62" s="43"/>
      <c r="C62" s="43"/>
      <c r="D62" s="43"/>
      <c r="E62" s="43"/>
      <c r="F62" s="43"/>
      <c r="G62" s="44"/>
      <c r="H62" s="56" t="s">
        <v>33</v>
      </c>
      <c r="I62" s="46"/>
      <c r="J62" s="57">
        <f>J69</f>
        <v>73893275</v>
      </c>
      <c r="K62" s="57">
        <f aca="true" t="shared" si="19" ref="K62:P64">K69</f>
        <v>6106529</v>
      </c>
      <c r="L62" s="57">
        <f t="shared" si="19"/>
        <v>26837119</v>
      </c>
      <c r="M62" s="57"/>
      <c r="N62" s="59">
        <f>J62+K62+L62+M62</f>
        <v>106836923</v>
      </c>
      <c r="O62" s="57">
        <f t="shared" si="19"/>
        <v>2769300</v>
      </c>
      <c r="P62" s="58">
        <f t="shared" si="19"/>
        <v>0</v>
      </c>
      <c r="Q62" s="59">
        <f>O62+P62</f>
        <v>2769300</v>
      </c>
      <c r="R62" s="59">
        <f>N62+Q62</f>
        <v>109606223</v>
      </c>
      <c r="S62" s="60">
        <f>(N62/R62)*100</f>
        <v>97.47340988111597</v>
      </c>
      <c r="T62" s="61">
        <f>(Q62/R62)*100</f>
        <v>2.5265901188840347</v>
      </c>
      <c r="U62" s="39"/>
    </row>
    <row r="63" spans="1:21" ht="25.5">
      <c r="A63" s="35"/>
      <c r="B63" s="43"/>
      <c r="C63" s="43"/>
      <c r="D63" s="43"/>
      <c r="E63" s="43"/>
      <c r="F63" s="43"/>
      <c r="G63" s="44"/>
      <c r="H63" s="56" t="s">
        <v>34</v>
      </c>
      <c r="I63" s="46"/>
      <c r="J63" s="57">
        <f>J70</f>
        <v>62664600</v>
      </c>
      <c r="K63" s="57">
        <f t="shared" si="19"/>
        <v>6061683</v>
      </c>
      <c r="L63" s="57">
        <f t="shared" si="19"/>
        <v>26648007</v>
      </c>
      <c r="M63" s="57"/>
      <c r="N63" s="59">
        <f>J63+K63+L63+M63</f>
        <v>95374290</v>
      </c>
      <c r="O63" s="57">
        <f t="shared" si="19"/>
        <v>2769300</v>
      </c>
      <c r="P63" s="58">
        <f t="shared" si="19"/>
        <v>0</v>
      </c>
      <c r="Q63" s="59">
        <f>O63+P63</f>
        <v>2769300</v>
      </c>
      <c r="R63" s="59">
        <f>N63+Q63</f>
        <v>98143590</v>
      </c>
      <c r="S63" s="60">
        <f>(N63/R63)*100</f>
        <v>97.17831801343317</v>
      </c>
      <c r="T63" s="61">
        <f>(Q63/R63)*100</f>
        <v>2.8216819865668255</v>
      </c>
      <c r="U63" s="39"/>
    </row>
    <row r="64" spans="1:21" ht="25.5">
      <c r="A64" s="35"/>
      <c r="B64" s="43"/>
      <c r="C64" s="43"/>
      <c r="D64" s="43"/>
      <c r="E64" s="43"/>
      <c r="F64" s="43"/>
      <c r="G64" s="44"/>
      <c r="H64" s="56" t="s">
        <v>35</v>
      </c>
      <c r="I64" s="46"/>
      <c r="J64" s="57">
        <f>J71</f>
        <v>58730910</v>
      </c>
      <c r="K64" s="57">
        <f t="shared" si="19"/>
        <v>3351139</v>
      </c>
      <c r="L64" s="57">
        <f t="shared" si="19"/>
        <v>21626364</v>
      </c>
      <c r="M64" s="57"/>
      <c r="N64" s="59">
        <f>J64+K64+L64+M64</f>
        <v>83708413</v>
      </c>
      <c r="O64" s="57">
        <f t="shared" si="19"/>
        <v>2318850</v>
      </c>
      <c r="P64" s="58">
        <f t="shared" si="19"/>
        <v>0</v>
      </c>
      <c r="Q64" s="59">
        <f>O64+P64</f>
        <v>2318850</v>
      </c>
      <c r="R64" s="59">
        <f>N64+Q64</f>
        <v>86027263</v>
      </c>
      <c r="S64" s="60">
        <f>(N64/R64)*100</f>
        <v>97.30451729005955</v>
      </c>
      <c r="T64" s="61">
        <f>(Q64/R64)*100</f>
        <v>2.6954827099404524</v>
      </c>
      <c r="U64" s="39"/>
    </row>
    <row r="65" spans="1:21" ht="25.5">
      <c r="A65" s="35"/>
      <c r="B65" s="43"/>
      <c r="C65" s="43"/>
      <c r="D65" s="43"/>
      <c r="E65" s="43"/>
      <c r="F65" s="43"/>
      <c r="G65" s="44"/>
      <c r="H65" s="56" t="s">
        <v>36</v>
      </c>
      <c r="I65" s="46"/>
      <c r="J65" s="62">
        <f>(J64/J62)*100</f>
        <v>79.48072405777116</v>
      </c>
      <c r="K65" s="62">
        <f>(K64/K62)*100</f>
        <v>54.877967500031524</v>
      </c>
      <c r="L65" s="62">
        <f>(L64/L62)*100</f>
        <v>80.5837765223607</v>
      </c>
      <c r="M65" s="62"/>
      <c r="N65" s="61">
        <f>(N64/N62)*100</f>
        <v>78.3515760745</v>
      </c>
      <c r="O65" s="61">
        <f>(O64/O62)*100</f>
        <v>83.73415664608385</v>
      </c>
      <c r="P65" s="61"/>
      <c r="Q65" s="61">
        <f>(Q64/Q62)*100</f>
        <v>83.73415664608385</v>
      </c>
      <c r="R65" s="64">
        <f>(R64/R62)*100</f>
        <v>78.48757182336263</v>
      </c>
      <c r="S65" s="60"/>
      <c r="T65" s="61"/>
      <c r="U65" s="39"/>
    </row>
    <row r="66" spans="1:21" ht="25.5">
      <c r="A66" s="35"/>
      <c r="B66" s="43"/>
      <c r="C66" s="43"/>
      <c r="D66" s="43"/>
      <c r="E66" s="43"/>
      <c r="F66" s="43"/>
      <c r="G66" s="44"/>
      <c r="H66" s="56" t="s">
        <v>37</v>
      </c>
      <c r="I66" s="46"/>
      <c r="J66" s="62">
        <f>(J64/J63)*100</f>
        <v>93.72262808667095</v>
      </c>
      <c r="K66" s="62">
        <f>(K64/K63)*100</f>
        <v>55.28396981498373</v>
      </c>
      <c r="L66" s="62">
        <f>(L64/L63)*100</f>
        <v>81.15565265349862</v>
      </c>
      <c r="M66" s="62"/>
      <c r="N66" s="61">
        <f>(N64/N63)*100</f>
        <v>87.76832100139356</v>
      </c>
      <c r="O66" s="61">
        <f>(O64/O63)*100</f>
        <v>83.73415664608385</v>
      </c>
      <c r="P66" s="61"/>
      <c r="Q66" s="61">
        <f>(Q64/Q63)*100</f>
        <v>83.73415664608385</v>
      </c>
      <c r="R66" s="62">
        <f>(R64/R63)*100</f>
        <v>87.65448971247129</v>
      </c>
      <c r="S66" s="60"/>
      <c r="T66" s="61"/>
      <c r="U66" s="39"/>
    </row>
    <row r="67" spans="1:21" ht="25.5">
      <c r="A67" s="35"/>
      <c r="B67" s="43"/>
      <c r="C67" s="43"/>
      <c r="D67" s="43"/>
      <c r="E67" s="43"/>
      <c r="F67" s="43"/>
      <c r="G67" s="44"/>
      <c r="H67" s="65"/>
      <c r="I67" s="46"/>
      <c r="J67" s="57"/>
      <c r="K67" s="57"/>
      <c r="L67" s="57"/>
      <c r="M67" s="62"/>
      <c r="N67" s="61"/>
      <c r="O67" s="62"/>
      <c r="P67" s="63"/>
      <c r="Q67" s="61"/>
      <c r="R67" s="61"/>
      <c r="S67" s="60"/>
      <c r="T67" s="61"/>
      <c r="U67" s="39"/>
    </row>
    <row r="68" spans="1:21" ht="25.5">
      <c r="A68" s="35"/>
      <c r="B68" s="43"/>
      <c r="C68" s="43"/>
      <c r="D68" s="43" t="s">
        <v>43</v>
      </c>
      <c r="E68" s="43"/>
      <c r="F68" s="43"/>
      <c r="G68" s="44"/>
      <c r="H68" s="65" t="s">
        <v>49</v>
      </c>
      <c r="I68" s="46"/>
      <c r="J68" s="57"/>
      <c r="K68" s="57"/>
      <c r="L68" s="57"/>
      <c r="M68" s="57"/>
      <c r="N68" s="59"/>
      <c r="O68" s="57"/>
      <c r="P68" s="58"/>
      <c r="Q68" s="59"/>
      <c r="R68" s="59"/>
      <c r="S68" s="60"/>
      <c r="T68" s="61"/>
      <c r="U68" s="39"/>
    </row>
    <row r="69" spans="1:256" ht="25.5">
      <c r="A69" s="35"/>
      <c r="B69" s="43"/>
      <c r="C69" s="43"/>
      <c r="D69" s="43"/>
      <c r="E69" s="43"/>
      <c r="F69" s="43"/>
      <c r="G69" s="44"/>
      <c r="H69" s="56" t="s">
        <v>33</v>
      </c>
      <c r="I69" s="46"/>
      <c r="J69" s="57">
        <f>+J77+J91</f>
        <v>73893275</v>
      </c>
      <c r="K69" s="57">
        <f>+K77+K91</f>
        <v>6106529</v>
      </c>
      <c r="L69" s="57">
        <f>+L77+L91</f>
        <v>26837119</v>
      </c>
      <c r="M69" s="57">
        <f>+M77</f>
        <v>0</v>
      </c>
      <c r="N69" s="57">
        <f>+J69+K69+L69</f>
        <v>106836923</v>
      </c>
      <c r="O69" s="57">
        <f>+O91</f>
        <v>2769300</v>
      </c>
      <c r="P69" s="57">
        <f>+P77</f>
        <v>0</v>
      </c>
      <c r="Q69" s="57">
        <f>+O69+P69</f>
        <v>2769300</v>
      </c>
      <c r="R69" s="57">
        <f>+N69+Q69</f>
        <v>109606223</v>
      </c>
      <c r="S69" s="96">
        <f>(N69/R69)*100</f>
        <v>97.47340988111597</v>
      </c>
      <c r="T69" s="61">
        <f>(Q69/R69)*100</f>
        <v>2.5265901188840347</v>
      </c>
      <c r="U69" s="57" t="e">
        <f>+U77+U91+#REF!</f>
        <v>#REF!</v>
      </c>
      <c r="V69" s="57" t="e">
        <f>+V77+V91+#REF!</f>
        <v>#REF!</v>
      </c>
      <c r="W69" s="57" t="e">
        <f>+W77+W91+#REF!</f>
        <v>#REF!</v>
      </c>
      <c r="X69" s="57" t="e">
        <f>+X77+X91+#REF!</f>
        <v>#REF!</v>
      </c>
      <c r="Y69" s="57" t="e">
        <f>+Y77+Y91+#REF!</f>
        <v>#REF!</v>
      </c>
      <c r="Z69" s="57" t="e">
        <f>+Z77+Z91+#REF!</f>
        <v>#REF!</v>
      </c>
      <c r="AA69" s="57" t="e">
        <f>+AA77+AA91+#REF!</f>
        <v>#REF!</v>
      </c>
      <c r="AB69" s="57" t="e">
        <f>+AB77+AB91+#REF!</f>
        <v>#REF!</v>
      </c>
      <c r="AC69" s="57" t="e">
        <f>+AC77+AC91+#REF!</f>
        <v>#REF!</v>
      </c>
      <c r="AD69" s="57" t="e">
        <f>+AD77+AD91+#REF!</f>
        <v>#REF!</v>
      </c>
      <c r="AE69" s="57" t="e">
        <f>+AE77+AE91+#REF!</f>
        <v>#REF!</v>
      </c>
      <c r="AF69" s="57" t="e">
        <f>+AF77+AF91+#REF!</f>
        <v>#REF!</v>
      </c>
      <c r="AG69" s="57" t="e">
        <f>+AG77+AG91+#REF!</f>
        <v>#REF!</v>
      </c>
      <c r="AH69" s="57" t="e">
        <f>+AH77+AH91+#REF!</f>
        <v>#REF!</v>
      </c>
      <c r="AI69" s="57" t="e">
        <f>+AI77+AI91+#REF!</f>
        <v>#REF!</v>
      </c>
      <c r="AJ69" s="57" t="e">
        <f>+AJ77+AJ91+#REF!</f>
        <v>#REF!</v>
      </c>
      <c r="AK69" s="57" t="e">
        <f>+AK77+AK91+#REF!</f>
        <v>#REF!</v>
      </c>
      <c r="AL69" s="57" t="e">
        <f>+AL77+AL91+#REF!</f>
        <v>#REF!</v>
      </c>
      <c r="AM69" s="57" t="e">
        <f>+AM77+AM91+#REF!</f>
        <v>#REF!</v>
      </c>
      <c r="AN69" s="57" t="e">
        <f>+AN77+AN91+#REF!</f>
        <v>#REF!</v>
      </c>
      <c r="AO69" s="57" t="e">
        <f>+AO77+AO91+#REF!</f>
        <v>#REF!</v>
      </c>
      <c r="AP69" s="57" t="e">
        <f>+AP77+AP91+#REF!</f>
        <v>#REF!</v>
      </c>
      <c r="AQ69" s="57" t="e">
        <f>+AQ77+AQ91+#REF!</f>
        <v>#REF!</v>
      </c>
      <c r="AR69" s="57" t="e">
        <f>+AR77+AR91+#REF!</f>
        <v>#REF!</v>
      </c>
      <c r="AS69" s="57" t="e">
        <f>+AS77+AS91+#REF!</f>
        <v>#REF!</v>
      </c>
      <c r="AT69" s="57" t="e">
        <f>+AT77+AT91+#REF!</f>
        <v>#REF!</v>
      </c>
      <c r="AU69" s="57" t="e">
        <f>+AU77+AU91+#REF!</f>
        <v>#REF!</v>
      </c>
      <c r="AV69" s="57" t="e">
        <f>+AV77+AV91+#REF!</f>
        <v>#REF!</v>
      </c>
      <c r="AW69" s="57" t="e">
        <f>+AW77+AW91+#REF!</f>
        <v>#REF!</v>
      </c>
      <c r="AX69" s="57" t="e">
        <f>+AX77+AX91+#REF!</f>
        <v>#REF!</v>
      </c>
      <c r="AY69" s="57" t="e">
        <f>+AY77+AY91+#REF!</f>
        <v>#REF!</v>
      </c>
      <c r="AZ69" s="57" t="e">
        <f>+AZ77+AZ91+#REF!</f>
        <v>#REF!</v>
      </c>
      <c r="BA69" s="57" t="e">
        <f>+BA77+BA91+#REF!</f>
        <v>#REF!</v>
      </c>
      <c r="BB69" s="57" t="e">
        <f>+BB77+BB91+#REF!</f>
        <v>#REF!</v>
      </c>
      <c r="BC69" s="57" t="e">
        <f>+BC77+BC91+#REF!</f>
        <v>#REF!</v>
      </c>
      <c r="BD69" s="57" t="e">
        <f>+BD77+BD91+#REF!</f>
        <v>#REF!</v>
      </c>
      <c r="BE69" s="57" t="e">
        <f>+BE77+BE91+#REF!</f>
        <v>#REF!</v>
      </c>
      <c r="BF69" s="57" t="e">
        <f>+BF77+BF91+#REF!</f>
        <v>#REF!</v>
      </c>
      <c r="BG69" s="57" t="e">
        <f>+BG77+BG91+#REF!</f>
        <v>#REF!</v>
      </c>
      <c r="BH69" s="57" t="e">
        <f>+BH77+BH91+#REF!</f>
        <v>#REF!</v>
      </c>
      <c r="BI69" s="57" t="e">
        <f>+BI77+BI91+#REF!</f>
        <v>#REF!</v>
      </c>
      <c r="BJ69" s="57" t="e">
        <f>+BJ77+BJ91+#REF!</f>
        <v>#REF!</v>
      </c>
      <c r="BK69" s="57" t="e">
        <f>+BK77+BK91+#REF!</f>
        <v>#REF!</v>
      </c>
      <c r="BL69" s="57" t="e">
        <f>+BL77+BL91+#REF!</f>
        <v>#REF!</v>
      </c>
      <c r="BM69" s="57" t="e">
        <f>+BM77+BM91+#REF!</f>
        <v>#REF!</v>
      </c>
      <c r="BN69" s="57" t="e">
        <f>+BN77+BN91+#REF!</f>
        <v>#REF!</v>
      </c>
      <c r="BO69" s="57" t="e">
        <f>+BO77+BO91+#REF!</f>
        <v>#REF!</v>
      </c>
      <c r="BP69" s="57" t="e">
        <f>+BP77+BP91+#REF!</f>
        <v>#REF!</v>
      </c>
      <c r="BQ69" s="57" t="e">
        <f>+BQ77+BQ91+#REF!</f>
        <v>#REF!</v>
      </c>
      <c r="BR69" s="57" t="e">
        <f>+BR77+BR91+#REF!</f>
        <v>#REF!</v>
      </c>
      <c r="BS69" s="57" t="e">
        <f>+BS77+BS91+#REF!</f>
        <v>#REF!</v>
      </c>
      <c r="BT69" s="57" t="e">
        <f>+BT77+BT91+#REF!</f>
        <v>#REF!</v>
      </c>
      <c r="BU69" s="57" t="e">
        <f>+BU77+BU91+#REF!</f>
        <v>#REF!</v>
      </c>
      <c r="BV69" s="57" t="e">
        <f>+BV77+BV91+#REF!</f>
        <v>#REF!</v>
      </c>
      <c r="BW69" s="57" t="e">
        <f>+BW77+BW91+#REF!</f>
        <v>#REF!</v>
      </c>
      <c r="BX69" s="57" t="e">
        <f>+BX77+BX91+#REF!</f>
        <v>#REF!</v>
      </c>
      <c r="BY69" s="57" t="e">
        <f>+BY77+BY91+#REF!</f>
        <v>#REF!</v>
      </c>
      <c r="BZ69" s="57" t="e">
        <f>+BZ77+BZ91+#REF!</f>
        <v>#REF!</v>
      </c>
      <c r="CA69" s="57" t="e">
        <f>+CA77+CA91+#REF!</f>
        <v>#REF!</v>
      </c>
      <c r="CB69" s="57" t="e">
        <f>+CB77+CB91+#REF!</f>
        <v>#REF!</v>
      </c>
      <c r="CC69" s="57" t="e">
        <f>+CC77+CC91+#REF!</f>
        <v>#REF!</v>
      </c>
      <c r="CD69" s="57" t="e">
        <f>+CD77+CD91+#REF!</f>
        <v>#REF!</v>
      </c>
      <c r="CE69" s="57" t="e">
        <f>+CE77+CE91+#REF!</f>
        <v>#REF!</v>
      </c>
      <c r="CF69" s="57" t="e">
        <f>+CF77+CF91+#REF!</f>
        <v>#REF!</v>
      </c>
      <c r="CG69" s="57" t="e">
        <f>+CG77+CG91+#REF!</f>
        <v>#REF!</v>
      </c>
      <c r="CH69" s="57" t="e">
        <f>+CH77+CH91+#REF!</f>
        <v>#REF!</v>
      </c>
      <c r="CI69" s="57" t="e">
        <f>+CI77+CI91+#REF!</f>
        <v>#REF!</v>
      </c>
      <c r="CJ69" s="57" t="e">
        <f>+CJ77+CJ91+#REF!</f>
        <v>#REF!</v>
      </c>
      <c r="CK69" s="57" t="e">
        <f>+CK77+CK91+#REF!</f>
        <v>#REF!</v>
      </c>
      <c r="CL69" s="57" t="e">
        <f>+CL77+CL91+#REF!</f>
        <v>#REF!</v>
      </c>
      <c r="CM69" s="57" t="e">
        <f>+CM77+CM91+#REF!</f>
        <v>#REF!</v>
      </c>
      <c r="CN69" s="57" t="e">
        <f>+CN77+CN91+#REF!</f>
        <v>#REF!</v>
      </c>
      <c r="CO69" s="57" t="e">
        <f>+CO77+CO91+#REF!</f>
        <v>#REF!</v>
      </c>
      <c r="CP69" s="57" t="e">
        <f>+CP77+CP91+#REF!</f>
        <v>#REF!</v>
      </c>
      <c r="CQ69" s="57" t="e">
        <f>+CQ77+CQ91+#REF!</f>
        <v>#REF!</v>
      </c>
      <c r="CR69" s="57" t="e">
        <f>+CR77+CR91+#REF!</f>
        <v>#REF!</v>
      </c>
      <c r="CS69" s="57" t="e">
        <f>+CS77+CS91+#REF!</f>
        <v>#REF!</v>
      </c>
      <c r="CT69" s="57" t="e">
        <f>+CT77+CT91+#REF!</f>
        <v>#REF!</v>
      </c>
      <c r="CU69" s="57" t="e">
        <f>+CU77+CU91+#REF!</f>
        <v>#REF!</v>
      </c>
      <c r="CV69" s="57" t="e">
        <f>+CV77+CV91+#REF!</f>
        <v>#REF!</v>
      </c>
      <c r="CW69" s="57" t="e">
        <f>+CW77+CW91+#REF!</f>
        <v>#REF!</v>
      </c>
      <c r="CX69" s="57" t="e">
        <f>+CX77+CX91+#REF!</f>
        <v>#REF!</v>
      </c>
      <c r="CY69" s="57" t="e">
        <f>+CY77+CY91+#REF!</f>
        <v>#REF!</v>
      </c>
      <c r="CZ69" s="57" t="e">
        <f>+CZ77+CZ91+#REF!</f>
        <v>#REF!</v>
      </c>
      <c r="DA69" s="57" t="e">
        <f>+DA77+DA91+#REF!</f>
        <v>#REF!</v>
      </c>
      <c r="DB69" s="57" t="e">
        <f>+DB77+DB91+#REF!</f>
        <v>#REF!</v>
      </c>
      <c r="DC69" s="57" t="e">
        <f>+DC77+DC91+#REF!</f>
        <v>#REF!</v>
      </c>
      <c r="DD69" s="57" t="e">
        <f>+DD77+DD91+#REF!</f>
        <v>#REF!</v>
      </c>
      <c r="DE69" s="57" t="e">
        <f>+DE77+DE91+#REF!</f>
        <v>#REF!</v>
      </c>
      <c r="DF69" s="57" t="e">
        <f>+DF77+DF91+#REF!</f>
        <v>#REF!</v>
      </c>
      <c r="DG69" s="57" t="e">
        <f>+DG77+DG91+#REF!</f>
        <v>#REF!</v>
      </c>
      <c r="DH69" s="57" t="e">
        <f>+DH77+DH91+#REF!</f>
        <v>#REF!</v>
      </c>
      <c r="DI69" s="57" t="e">
        <f>+DI77+DI91+#REF!</f>
        <v>#REF!</v>
      </c>
      <c r="DJ69" s="57" t="e">
        <f>+DJ77+DJ91+#REF!</f>
        <v>#REF!</v>
      </c>
      <c r="DK69" s="57" t="e">
        <f>+DK77+DK91+#REF!</f>
        <v>#REF!</v>
      </c>
      <c r="DL69" s="57" t="e">
        <f>+DL77+DL91+#REF!</f>
        <v>#REF!</v>
      </c>
      <c r="DM69" s="57" t="e">
        <f>+DM77+DM91+#REF!</f>
        <v>#REF!</v>
      </c>
      <c r="DN69" s="57" t="e">
        <f>+DN77+DN91+#REF!</f>
        <v>#REF!</v>
      </c>
      <c r="DO69" s="57" t="e">
        <f>+DO77+DO91+#REF!</f>
        <v>#REF!</v>
      </c>
      <c r="DP69" s="57" t="e">
        <f>+DP77+DP91+#REF!</f>
        <v>#REF!</v>
      </c>
      <c r="DQ69" s="57" t="e">
        <f>+DQ77+DQ91+#REF!</f>
        <v>#REF!</v>
      </c>
      <c r="DR69" s="57" t="e">
        <f>+DR77+DR91+#REF!</f>
        <v>#REF!</v>
      </c>
      <c r="DS69" s="57" t="e">
        <f>+DS77+DS91+#REF!</f>
        <v>#REF!</v>
      </c>
      <c r="DT69" s="57" t="e">
        <f>+DT77+DT91+#REF!</f>
        <v>#REF!</v>
      </c>
      <c r="DU69" s="57" t="e">
        <f>+DU77+DU91+#REF!</f>
        <v>#REF!</v>
      </c>
      <c r="DV69" s="57" t="e">
        <f>+DV77+DV91+#REF!</f>
        <v>#REF!</v>
      </c>
      <c r="DW69" s="57" t="e">
        <f>+DW77+DW91+#REF!</f>
        <v>#REF!</v>
      </c>
      <c r="DX69" s="57" t="e">
        <f>+DX77+DX91+#REF!</f>
        <v>#REF!</v>
      </c>
      <c r="DY69" s="57" t="e">
        <f>+DY77+DY91+#REF!</f>
        <v>#REF!</v>
      </c>
      <c r="DZ69" s="57" t="e">
        <f>+DZ77+DZ91+#REF!</f>
        <v>#REF!</v>
      </c>
      <c r="EA69" s="57" t="e">
        <f>+EA77+EA91+#REF!</f>
        <v>#REF!</v>
      </c>
      <c r="EB69" s="57" t="e">
        <f>+EB77+EB91+#REF!</f>
        <v>#REF!</v>
      </c>
      <c r="EC69" s="57" t="e">
        <f>+EC77+EC91+#REF!</f>
        <v>#REF!</v>
      </c>
      <c r="ED69" s="57" t="e">
        <f>+ED77+ED91+#REF!</f>
        <v>#REF!</v>
      </c>
      <c r="EE69" s="57" t="e">
        <f>+EE77+EE91+#REF!</f>
        <v>#REF!</v>
      </c>
      <c r="EF69" s="57" t="e">
        <f>+EF77+EF91+#REF!</f>
        <v>#REF!</v>
      </c>
      <c r="EG69" s="57" t="e">
        <f>+EG77+EG91+#REF!</f>
        <v>#REF!</v>
      </c>
      <c r="EH69" s="57" t="e">
        <f>+EH77+EH91+#REF!</f>
        <v>#REF!</v>
      </c>
      <c r="EI69" s="57" t="e">
        <f>+EI77+EI91+#REF!</f>
        <v>#REF!</v>
      </c>
      <c r="EJ69" s="57" t="e">
        <f>+EJ77+EJ91+#REF!</f>
        <v>#REF!</v>
      </c>
      <c r="EK69" s="57" t="e">
        <f>+EK77+EK91+#REF!</f>
        <v>#REF!</v>
      </c>
      <c r="EL69" s="57" t="e">
        <f>+EL77+EL91+#REF!</f>
        <v>#REF!</v>
      </c>
      <c r="EM69" s="57" t="e">
        <f>+EM77+EM91+#REF!</f>
        <v>#REF!</v>
      </c>
      <c r="EN69" s="57" t="e">
        <f>+EN77+EN91+#REF!</f>
        <v>#REF!</v>
      </c>
      <c r="EO69" s="57" t="e">
        <f>+EO77+EO91+#REF!</f>
        <v>#REF!</v>
      </c>
      <c r="EP69" s="57" t="e">
        <f>+EP77+EP91+#REF!</f>
        <v>#REF!</v>
      </c>
      <c r="EQ69" s="57" t="e">
        <f>+EQ77+EQ91+#REF!</f>
        <v>#REF!</v>
      </c>
      <c r="ER69" s="57" t="e">
        <f>+ER77+ER91+#REF!</f>
        <v>#REF!</v>
      </c>
      <c r="ES69" s="57" t="e">
        <f>+ES77+ES91+#REF!</f>
        <v>#REF!</v>
      </c>
      <c r="ET69" s="57" t="e">
        <f>+ET77+ET91+#REF!</f>
        <v>#REF!</v>
      </c>
      <c r="EU69" s="57" t="e">
        <f>+EU77+EU91+#REF!</f>
        <v>#REF!</v>
      </c>
      <c r="EV69" s="57" t="e">
        <f>+EV77+EV91+#REF!</f>
        <v>#REF!</v>
      </c>
      <c r="EW69" s="57" t="e">
        <f>+EW77+EW91+#REF!</f>
        <v>#REF!</v>
      </c>
      <c r="EX69" s="57" t="e">
        <f>+EX77+EX91+#REF!</f>
        <v>#REF!</v>
      </c>
      <c r="EY69" s="57" t="e">
        <f>+EY77+EY91+#REF!</f>
        <v>#REF!</v>
      </c>
      <c r="EZ69" s="57" t="e">
        <f>+EZ77+EZ91+#REF!</f>
        <v>#REF!</v>
      </c>
      <c r="FA69" s="57" t="e">
        <f>+FA77+FA91+#REF!</f>
        <v>#REF!</v>
      </c>
      <c r="FB69" s="57" t="e">
        <f>+FB77+FB91+#REF!</f>
        <v>#REF!</v>
      </c>
      <c r="FC69" s="57" t="e">
        <f>+FC77+FC91+#REF!</f>
        <v>#REF!</v>
      </c>
      <c r="FD69" s="57" t="e">
        <f>+FD77+FD91+#REF!</f>
        <v>#REF!</v>
      </c>
      <c r="FE69" s="57" t="e">
        <f>+FE77+FE91+#REF!</f>
        <v>#REF!</v>
      </c>
      <c r="FF69" s="57" t="e">
        <f>+FF77+FF91+#REF!</f>
        <v>#REF!</v>
      </c>
      <c r="FG69" s="57" t="e">
        <f>+FG77+FG91+#REF!</f>
        <v>#REF!</v>
      </c>
      <c r="FH69" s="57" t="e">
        <f>+FH77+FH91+#REF!</f>
        <v>#REF!</v>
      </c>
      <c r="FI69" s="57" t="e">
        <f>+FI77+FI91+#REF!</f>
        <v>#REF!</v>
      </c>
      <c r="FJ69" s="57" t="e">
        <f>+FJ77+FJ91+#REF!</f>
        <v>#REF!</v>
      </c>
      <c r="FK69" s="57" t="e">
        <f>+FK77+FK91+#REF!</f>
        <v>#REF!</v>
      </c>
      <c r="FL69" s="57" t="e">
        <f>+FL77+FL91+#REF!</f>
        <v>#REF!</v>
      </c>
      <c r="FM69" s="57" t="e">
        <f>+FM77+FM91+#REF!</f>
        <v>#REF!</v>
      </c>
      <c r="FN69" s="57" t="e">
        <f>+FN77+FN91+#REF!</f>
        <v>#REF!</v>
      </c>
      <c r="FO69" s="57" t="e">
        <f>+FO77+FO91+#REF!</f>
        <v>#REF!</v>
      </c>
      <c r="FP69" s="57" t="e">
        <f>+FP77+FP91+#REF!</f>
        <v>#REF!</v>
      </c>
      <c r="FQ69" s="57" t="e">
        <f>+FQ77+FQ91+#REF!</f>
        <v>#REF!</v>
      </c>
      <c r="FR69" s="57" t="e">
        <f>+FR77+FR91+#REF!</f>
        <v>#REF!</v>
      </c>
      <c r="FS69" s="57" t="e">
        <f>+FS77+FS91+#REF!</f>
        <v>#REF!</v>
      </c>
      <c r="FT69" s="57" t="e">
        <f>+FT77+FT91+#REF!</f>
        <v>#REF!</v>
      </c>
      <c r="FU69" s="57" t="e">
        <f>+FU77+FU91+#REF!</f>
        <v>#REF!</v>
      </c>
      <c r="FV69" s="57" t="e">
        <f>+FV77+FV91+#REF!</f>
        <v>#REF!</v>
      </c>
      <c r="FW69" s="57" t="e">
        <f>+FW77+FW91+#REF!</f>
        <v>#REF!</v>
      </c>
      <c r="FX69" s="57" t="e">
        <f>+FX77+FX91+#REF!</f>
        <v>#REF!</v>
      </c>
      <c r="FY69" s="57" t="e">
        <f>+FY77+FY91+#REF!</f>
        <v>#REF!</v>
      </c>
      <c r="FZ69" s="57" t="e">
        <f>+FZ77+FZ91+#REF!</f>
        <v>#REF!</v>
      </c>
      <c r="GA69" s="57" t="e">
        <f>+GA77+GA91+#REF!</f>
        <v>#REF!</v>
      </c>
      <c r="GB69" s="57" t="e">
        <f>+GB77+GB91+#REF!</f>
        <v>#REF!</v>
      </c>
      <c r="GC69" s="57" t="e">
        <f>+GC77+GC91+#REF!</f>
        <v>#REF!</v>
      </c>
      <c r="GD69" s="57" t="e">
        <f>+GD77+GD91+#REF!</f>
        <v>#REF!</v>
      </c>
      <c r="GE69" s="57" t="e">
        <f>+GE77+GE91+#REF!</f>
        <v>#REF!</v>
      </c>
      <c r="GF69" s="57" t="e">
        <f>+GF77+GF91+#REF!</f>
        <v>#REF!</v>
      </c>
      <c r="GG69" s="57" t="e">
        <f>+GG77+GG91+#REF!</f>
        <v>#REF!</v>
      </c>
      <c r="GH69" s="57" t="e">
        <f>+GH77+GH91+#REF!</f>
        <v>#REF!</v>
      </c>
      <c r="GI69" s="57" t="e">
        <f>+GI77+GI91+#REF!</f>
        <v>#REF!</v>
      </c>
      <c r="GJ69" s="57" t="e">
        <f>+GJ77+GJ91+#REF!</f>
        <v>#REF!</v>
      </c>
      <c r="GK69" s="57" t="e">
        <f>+GK77+GK91+#REF!</f>
        <v>#REF!</v>
      </c>
      <c r="GL69" s="57" t="e">
        <f>+GL77+GL91+#REF!</f>
        <v>#REF!</v>
      </c>
      <c r="GM69" s="57" t="e">
        <f>+GM77+GM91+#REF!</f>
        <v>#REF!</v>
      </c>
      <c r="GN69" s="57" t="e">
        <f>+GN77+GN91+#REF!</f>
        <v>#REF!</v>
      </c>
      <c r="GO69" s="57" t="e">
        <f>+GO77+GO91+#REF!</f>
        <v>#REF!</v>
      </c>
      <c r="GP69" s="57" t="e">
        <f>+GP77+GP91+#REF!</f>
        <v>#REF!</v>
      </c>
      <c r="GQ69" s="57" t="e">
        <f>+GQ77+GQ91+#REF!</f>
        <v>#REF!</v>
      </c>
      <c r="GR69" s="57" t="e">
        <f>+GR77+GR91+#REF!</f>
        <v>#REF!</v>
      </c>
      <c r="GS69" s="57" t="e">
        <f>+GS77+GS91+#REF!</f>
        <v>#REF!</v>
      </c>
      <c r="GT69" s="57" t="e">
        <f>+GT77+GT91+#REF!</f>
        <v>#REF!</v>
      </c>
      <c r="GU69" s="57" t="e">
        <f>+GU77+GU91+#REF!</f>
        <v>#REF!</v>
      </c>
      <c r="GV69" s="57" t="e">
        <f>+GV77+GV91+#REF!</f>
        <v>#REF!</v>
      </c>
      <c r="GW69" s="57" t="e">
        <f>+GW77+GW91+#REF!</f>
        <v>#REF!</v>
      </c>
      <c r="GX69" s="57" t="e">
        <f>+GX77+GX91+#REF!</f>
        <v>#REF!</v>
      </c>
      <c r="GY69" s="57" t="e">
        <f>+GY77+GY91+#REF!</f>
        <v>#REF!</v>
      </c>
      <c r="GZ69" s="57" t="e">
        <f>+GZ77+GZ91+#REF!</f>
        <v>#REF!</v>
      </c>
      <c r="HA69" s="57" t="e">
        <f>+HA77+HA91+#REF!</f>
        <v>#REF!</v>
      </c>
      <c r="HB69" s="57" t="e">
        <f>+HB77+HB91+#REF!</f>
        <v>#REF!</v>
      </c>
      <c r="HC69" s="57" t="e">
        <f>+HC77+HC91+#REF!</f>
        <v>#REF!</v>
      </c>
      <c r="HD69" s="57" t="e">
        <f>+HD77+HD91+#REF!</f>
        <v>#REF!</v>
      </c>
      <c r="HE69" s="57" t="e">
        <f>+HE77+HE91+#REF!</f>
        <v>#REF!</v>
      </c>
      <c r="HF69" s="57" t="e">
        <f>+HF77+HF91+#REF!</f>
        <v>#REF!</v>
      </c>
      <c r="HG69" s="57" t="e">
        <f>+HG77+HG91+#REF!</f>
        <v>#REF!</v>
      </c>
      <c r="HH69" s="57" t="e">
        <f>+HH77+HH91+#REF!</f>
        <v>#REF!</v>
      </c>
      <c r="HI69" s="57" t="e">
        <f>+HI77+HI91+#REF!</f>
        <v>#REF!</v>
      </c>
      <c r="HJ69" s="57" t="e">
        <f>+HJ77+HJ91+#REF!</f>
        <v>#REF!</v>
      </c>
      <c r="HK69" s="57" t="e">
        <f>+HK77+HK91+#REF!</f>
        <v>#REF!</v>
      </c>
      <c r="HL69" s="57" t="e">
        <f>+HL77+HL91+#REF!</f>
        <v>#REF!</v>
      </c>
      <c r="HM69" s="57" t="e">
        <f>+HM77+HM91+#REF!</f>
        <v>#REF!</v>
      </c>
      <c r="HN69" s="57" t="e">
        <f>+HN77+HN91+#REF!</f>
        <v>#REF!</v>
      </c>
      <c r="HO69" s="57" t="e">
        <f>+HO77+HO91+#REF!</f>
        <v>#REF!</v>
      </c>
      <c r="HP69" s="57" t="e">
        <f>+HP77+HP91+#REF!</f>
        <v>#REF!</v>
      </c>
      <c r="HQ69" s="57" t="e">
        <f>+HQ77+HQ91+#REF!</f>
        <v>#REF!</v>
      </c>
      <c r="HR69" s="57" t="e">
        <f>+HR77+HR91+#REF!</f>
        <v>#REF!</v>
      </c>
      <c r="HS69" s="57" t="e">
        <f>+HS77+HS91+#REF!</f>
        <v>#REF!</v>
      </c>
      <c r="HT69" s="57" t="e">
        <f>+HT77+HT91+#REF!</f>
        <v>#REF!</v>
      </c>
      <c r="HU69" s="57" t="e">
        <f>+HU77+HU91+#REF!</f>
        <v>#REF!</v>
      </c>
      <c r="HV69" s="57" t="e">
        <f>+HV77+HV91+#REF!</f>
        <v>#REF!</v>
      </c>
      <c r="HW69" s="57" t="e">
        <f>+HW77+HW91+#REF!</f>
        <v>#REF!</v>
      </c>
      <c r="HX69" s="57" t="e">
        <f>+HX77+HX91+#REF!</f>
        <v>#REF!</v>
      </c>
      <c r="HY69" s="57" t="e">
        <f>+HY77+HY91+#REF!</f>
        <v>#REF!</v>
      </c>
      <c r="HZ69" s="57" t="e">
        <f>+HZ77+HZ91+#REF!</f>
        <v>#REF!</v>
      </c>
      <c r="IA69" s="57" t="e">
        <f>+IA77+IA91+#REF!</f>
        <v>#REF!</v>
      </c>
      <c r="IB69" s="57" t="e">
        <f>+IB77+IB91+#REF!</f>
        <v>#REF!</v>
      </c>
      <c r="IC69" s="57" t="e">
        <f>+IC77+IC91+#REF!</f>
        <v>#REF!</v>
      </c>
      <c r="ID69" s="57" t="e">
        <f>+ID77+ID91+#REF!</f>
        <v>#REF!</v>
      </c>
      <c r="IE69" s="57" t="e">
        <f>+IE77+IE91+#REF!</f>
        <v>#REF!</v>
      </c>
      <c r="IF69" s="57" t="e">
        <f>+IF77+IF91+#REF!</f>
        <v>#REF!</v>
      </c>
      <c r="IG69" s="57" t="e">
        <f>+IG77+IG91+#REF!</f>
        <v>#REF!</v>
      </c>
      <c r="IH69" s="57" t="e">
        <f>+IH77+IH91+#REF!</f>
        <v>#REF!</v>
      </c>
      <c r="II69" s="57" t="e">
        <f>+II77+II91+#REF!</f>
        <v>#REF!</v>
      </c>
      <c r="IJ69" s="57" t="e">
        <f>+IJ77+IJ91+#REF!</f>
        <v>#REF!</v>
      </c>
      <c r="IK69" s="57" t="e">
        <f>+IK77+IK91+#REF!</f>
        <v>#REF!</v>
      </c>
      <c r="IL69" s="57" t="e">
        <f>+IL77+IL91+#REF!</f>
        <v>#REF!</v>
      </c>
      <c r="IM69" s="57" t="e">
        <f>+IM77+IM91+#REF!</f>
        <v>#REF!</v>
      </c>
      <c r="IN69" s="57" t="e">
        <f>+IN77+IN91+#REF!</f>
        <v>#REF!</v>
      </c>
      <c r="IO69" s="57" t="e">
        <f>+IO77+IO91+#REF!</f>
        <v>#REF!</v>
      </c>
      <c r="IP69" s="57" t="e">
        <f>+IP77+IP91+#REF!</f>
        <v>#REF!</v>
      </c>
      <c r="IQ69" s="57" t="e">
        <f>+IQ77+IQ91+#REF!</f>
        <v>#REF!</v>
      </c>
      <c r="IR69" s="57" t="e">
        <f>+IR77+IR91+#REF!</f>
        <v>#REF!</v>
      </c>
      <c r="IS69" s="57" t="e">
        <f>+IS77+IS91+#REF!</f>
        <v>#REF!</v>
      </c>
      <c r="IT69" s="57" t="e">
        <f>+IT77+IT91+#REF!</f>
        <v>#REF!</v>
      </c>
      <c r="IU69" s="57" t="e">
        <f>+IU77+IU91+#REF!</f>
        <v>#REF!</v>
      </c>
      <c r="IV69" s="57" t="e">
        <f>+IV77+IV91+#REF!</f>
        <v>#REF!</v>
      </c>
    </row>
    <row r="70" spans="1:256" ht="25.5">
      <c r="A70" s="35"/>
      <c r="B70" s="43" t="s">
        <v>45</v>
      </c>
      <c r="C70" s="43" t="s">
        <v>38</v>
      </c>
      <c r="D70" s="43" t="s">
        <v>43</v>
      </c>
      <c r="E70" s="43"/>
      <c r="F70" s="43"/>
      <c r="G70" s="44"/>
      <c r="H70" s="56" t="s">
        <v>34</v>
      </c>
      <c r="I70" s="46"/>
      <c r="J70" s="57">
        <f aca="true" t="shared" si="20" ref="J70:L71">+J78+J92</f>
        <v>62664600</v>
      </c>
      <c r="K70" s="57">
        <f t="shared" si="20"/>
        <v>6061683</v>
      </c>
      <c r="L70" s="57">
        <f t="shared" si="20"/>
        <v>26648007</v>
      </c>
      <c r="M70" s="57">
        <f aca="true" t="shared" si="21" ref="M70:P71">+M78</f>
        <v>0</v>
      </c>
      <c r="N70" s="57">
        <f>+J70+K70+L70</f>
        <v>95374290</v>
      </c>
      <c r="O70" s="57">
        <f>+O92</f>
        <v>2769300</v>
      </c>
      <c r="P70" s="57">
        <f t="shared" si="21"/>
        <v>0</v>
      </c>
      <c r="Q70" s="57">
        <f>+O70+P70</f>
        <v>2769300</v>
      </c>
      <c r="R70" s="57">
        <f>+N70+Q70</f>
        <v>98143590</v>
      </c>
      <c r="S70" s="96">
        <f>(N70/R70)*100</f>
        <v>97.17831801343317</v>
      </c>
      <c r="T70" s="61">
        <f>(Q70/R70)*100</f>
        <v>2.8216819865668255</v>
      </c>
      <c r="U70" s="57" t="e">
        <f>+U78+U92+#REF!</f>
        <v>#REF!</v>
      </c>
      <c r="V70" s="57" t="e">
        <f>+V78+V92+#REF!</f>
        <v>#REF!</v>
      </c>
      <c r="W70" s="57" t="e">
        <f>+W78+W92+#REF!</f>
        <v>#REF!</v>
      </c>
      <c r="X70" s="57" t="e">
        <f>+X78+X92+#REF!</f>
        <v>#REF!</v>
      </c>
      <c r="Y70" s="57" t="e">
        <f>+Y78+Y92+#REF!</f>
        <v>#REF!</v>
      </c>
      <c r="Z70" s="57" t="e">
        <f>+Z78+Z92+#REF!</f>
        <v>#REF!</v>
      </c>
      <c r="AA70" s="57" t="e">
        <f>+AA78+AA92+#REF!</f>
        <v>#REF!</v>
      </c>
      <c r="AB70" s="57" t="e">
        <f>+AB78+AB92+#REF!</f>
        <v>#REF!</v>
      </c>
      <c r="AC70" s="57" t="e">
        <f>+AC78+AC92+#REF!</f>
        <v>#REF!</v>
      </c>
      <c r="AD70" s="57" t="e">
        <f>+AD78+AD92+#REF!</f>
        <v>#REF!</v>
      </c>
      <c r="AE70" s="57" t="e">
        <f>+AE78+AE92+#REF!</f>
        <v>#REF!</v>
      </c>
      <c r="AF70" s="57" t="e">
        <f>+AF78+AF92+#REF!</f>
        <v>#REF!</v>
      </c>
      <c r="AG70" s="57" t="e">
        <f>+AG78+AG92+#REF!</f>
        <v>#REF!</v>
      </c>
      <c r="AH70" s="57" t="e">
        <f>+AH78+AH92+#REF!</f>
        <v>#REF!</v>
      </c>
      <c r="AI70" s="57" t="e">
        <f>+AI78+AI92+#REF!</f>
        <v>#REF!</v>
      </c>
      <c r="AJ70" s="57" t="e">
        <f>+AJ78+AJ92+#REF!</f>
        <v>#REF!</v>
      </c>
      <c r="AK70" s="57" t="e">
        <f>+AK78+AK92+#REF!</f>
        <v>#REF!</v>
      </c>
      <c r="AL70" s="57" t="e">
        <f>+AL78+AL92+#REF!</f>
        <v>#REF!</v>
      </c>
      <c r="AM70" s="57" t="e">
        <f>+AM78+AM92+#REF!</f>
        <v>#REF!</v>
      </c>
      <c r="AN70" s="57" t="e">
        <f>+AN78+AN92+#REF!</f>
        <v>#REF!</v>
      </c>
      <c r="AO70" s="57" t="e">
        <f>+AO78+AO92+#REF!</f>
        <v>#REF!</v>
      </c>
      <c r="AP70" s="57" t="e">
        <f>+AP78+AP92+#REF!</f>
        <v>#REF!</v>
      </c>
      <c r="AQ70" s="57" t="e">
        <f>+AQ78+AQ92+#REF!</f>
        <v>#REF!</v>
      </c>
      <c r="AR70" s="57" t="e">
        <f>+AR78+AR92+#REF!</f>
        <v>#REF!</v>
      </c>
      <c r="AS70" s="57" t="e">
        <f>+AS78+AS92+#REF!</f>
        <v>#REF!</v>
      </c>
      <c r="AT70" s="57" t="e">
        <f>+AT78+AT92+#REF!</f>
        <v>#REF!</v>
      </c>
      <c r="AU70" s="57" t="e">
        <f>+AU78+AU92+#REF!</f>
        <v>#REF!</v>
      </c>
      <c r="AV70" s="57" t="e">
        <f>+AV78+AV92+#REF!</f>
        <v>#REF!</v>
      </c>
      <c r="AW70" s="57" t="e">
        <f>+AW78+AW92+#REF!</f>
        <v>#REF!</v>
      </c>
      <c r="AX70" s="57" t="e">
        <f>+AX78+AX92+#REF!</f>
        <v>#REF!</v>
      </c>
      <c r="AY70" s="57" t="e">
        <f>+AY78+AY92+#REF!</f>
        <v>#REF!</v>
      </c>
      <c r="AZ70" s="57" t="e">
        <f>+AZ78+AZ92+#REF!</f>
        <v>#REF!</v>
      </c>
      <c r="BA70" s="57" t="e">
        <f>+BA78+BA92+#REF!</f>
        <v>#REF!</v>
      </c>
      <c r="BB70" s="57" t="e">
        <f>+BB78+BB92+#REF!</f>
        <v>#REF!</v>
      </c>
      <c r="BC70" s="57" t="e">
        <f>+BC78+BC92+#REF!</f>
        <v>#REF!</v>
      </c>
      <c r="BD70" s="57" t="e">
        <f>+BD78+BD92+#REF!</f>
        <v>#REF!</v>
      </c>
      <c r="BE70" s="57" t="e">
        <f>+BE78+BE92+#REF!</f>
        <v>#REF!</v>
      </c>
      <c r="BF70" s="57" t="e">
        <f>+BF78+BF92+#REF!</f>
        <v>#REF!</v>
      </c>
      <c r="BG70" s="57" t="e">
        <f>+BG78+BG92+#REF!</f>
        <v>#REF!</v>
      </c>
      <c r="BH70" s="57" t="e">
        <f>+BH78+BH92+#REF!</f>
        <v>#REF!</v>
      </c>
      <c r="BI70" s="57" t="e">
        <f>+BI78+BI92+#REF!</f>
        <v>#REF!</v>
      </c>
      <c r="BJ70" s="57" t="e">
        <f>+BJ78+BJ92+#REF!</f>
        <v>#REF!</v>
      </c>
      <c r="BK70" s="57" t="e">
        <f>+BK78+BK92+#REF!</f>
        <v>#REF!</v>
      </c>
      <c r="BL70" s="57" t="e">
        <f>+BL78+BL92+#REF!</f>
        <v>#REF!</v>
      </c>
      <c r="BM70" s="57" t="e">
        <f>+BM78+BM92+#REF!</f>
        <v>#REF!</v>
      </c>
      <c r="BN70" s="57" t="e">
        <f>+BN78+BN92+#REF!</f>
        <v>#REF!</v>
      </c>
      <c r="BO70" s="57" t="e">
        <f>+BO78+BO92+#REF!</f>
        <v>#REF!</v>
      </c>
      <c r="BP70" s="57" t="e">
        <f>+BP78+BP92+#REF!</f>
        <v>#REF!</v>
      </c>
      <c r="BQ70" s="57" t="e">
        <f>+BQ78+BQ92+#REF!</f>
        <v>#REF!</v>
      </c>
      <c r="BR70" s="57" t="e">
        <f>+BR78+BR92+#REF!</f>
        <v>#REF!</v>
      </c>
      <c r="BS70" s="57" t="e">
        <f>+BS78+BS92+#REF!</f>
        <v>#REF!</v>
      </c>
      <c r="BT70" s="57" t="e">
        <f>+BT78+BT92+#REF!</f>
        <v>#REF!</v>
      </c>
      <c r="BU70" s="57" t="e">
        <f>+BU78+BU92+#REF!</f>
        <v>#REF!</v>
      </c>
      <c r="BV70" s="57" t="e">
        <f>+BV78+BV92+#REF!</f>
        <v>#REF!</v>
      </c>
      <c r="BW70" s="57" t="e">
        <f>+BW78+BW92+#REF!</f>
        <v>#REF!</v>
      </c>
      <c r="BX70" s="57" t="e">
        <f>+BX78+BX92+#REF!</f>
        <v>#REF!</v>
      </c>
      <c r="BY70" s="57" t="e">
        <f>+BY78+BY92+#REF!</f>
        <v>#REF!</v>
      </c>
      <c r="BZ70" s="57" t="e">
        <f>+BZ78+BZ92+#REF!</f>
        <v>#REF!</v>
      </c>
      <c r="CA70" s="57" t="e">
        <f>+CA78+CA92+#REF!</f>
        <v>#REF!</v>
      </c>
      <c r="CB70" s="57" t="e">
        <f>+CB78+CB92+#REF!</f>
        <v>#REF!</v>
      </c>
      <c r="CC70" s="57" t="e">
        <f>+CC78+CC92+#REF!</f>
        <v>#REF!</v>
      </c>
      <c r="CD70" s="57" t="e">
        <f>+CD78+CD92+#REF!</f>
        <v>#REF!</v>
      </c>
      <c r="CE70" s="57" t="e">
        <f>+CE78+CE92+#REF!</f>
        <v>#REF!</v>
      </c>
      <c r="CF70" s="57" t="e">
        <f>+CF78+CF92+#REF!</f>
        <v>#REF!</v>
      </c>
      <c r="CG70" s="57" t="e">
        <f>+CG78+CG92+#REF!</f>
        <v>#REF!</v>
      </c>
      <c r="CH70" s="57" t="e">
        <f>+CH78+CH92+#REF!</f>
        <v>#REF!</v>
      </c>
      <c r="CI70" s="57" t="e">
        <f>+CI78+CI92+#REF!</f>
        <v>#REF!</v>
      </c>
      <c r="CJ70" s="57" t="e">
        <f>+CJ78+CJ92+#REF!</f>
        <v>#REF!</v>
      </c>
      <c r="CK70" s="57" t="e">
        <f>+CK78+CK92+#REF!</f>
        <v>#REF!</v>
      </c>
      <c r="CL70" s="57" t="e">
        <f>+CL78+CL92+#REF!</f>
        <v>#REF!</v>
      </c>
      <c r="CM70" s="57" t="e">
        <f>+CM78+CM92+#REF!</f>
        <v>#REF!</v>
      </c>
      <c r="CN70" s="57" t="e">
        <f>+CN78+CN92+#REF!</f>
        <v>#REF!</v>
      </c>
      <c r="CO70" s="57" t="e">
        <f>+CO78+CO92+#REF!</f>
        <v>#REF!</v>
      </c>
      <c r="CP70" s="57" t="e">
        <f>+CP78+CP92+#REF!</f>
        <v>#REF!</v>
      </c>
      <c r="CQ70" s="57" t="e">
        <f>+CQ78+CQ92+#REF!</f>
        <v>#REF!</v>
      </c>
      <c r="CR70" s="57" t="e">
        <f>+CR78+CR92+#REF!</f>
        <v>#REF!</v>
      </c>
      <c r="CS70" s="57" t="e">
        <f>+CS78+CS92+#REF!</f>
        <v>#REF!</v>
      </c>
      <c r="CT70" s="57" t="e">
        <f>+CT78+CT92+#REF!</f>
        <v>#REF!</v>
      </c>
      <c r="CU70" s="57" t="e">
        <f>+CU78+CU92+#REF!</f>
        <v>#REF!</v>
      </c>
      <c r="CV70" s="57" t="e">
        <f>+CV78+CV92+#REF!</f>
        <v>#REF!</v>
      </c>
      <c r="CW70" s="57" t="e">
        <f>+CW78+CW92+#REF!</f>
        <v>#REF!</v>
      </c>
      <c r="CX70" s="57" t="e">
        <f>+CX78+CX92+#REF!</f>
        <v>#REF!</v>
      </c>
      <c r="CY70" s="57" t="e">
        <f>+CY78+CY92+#REF!</f>
        <v>#REF!</v>
      </c>
      <c r="CZ70" s="57" t="e">
        <f>+CZ78+CZ92+#REF!</f>
        <v>#REF!</v>
      </c>
      <c r="DA70" s="57" t="e">
        <f>+DA78+DA92+#REF!</f>
        <v>#REF!</v>
      </c>
      <c r="DB70" s="57" t="e">
        <f>+DB78+DB92+#REF!</f>
        <v>#REF!</v>
      </c>
      <c r="DC70" s="57" t="e">
        <f>+DC78+DC92+#REF!</f>
        <v>#REF!</v>
      </c>
      <c r="DD70" s="57" t="e">
        <f>+DD78+DD92+#REF!</f>
        <v>#REF!</v>
      </c>
      <c r="DE70" s="57" t="e">
        <f>+DE78+DE92+#REF!</f>
        <v>#REF!</v>
      </c>
      <c r="DF70" s="57" t="e">
        <f>+DF78+DF92+#REF!</f>
        <v>#REF!</v>
      </c>
      <c r="DG70" s="57" t="e">
        <f>+DG78+DG92+#REF!</f>
        <v>#REF!</v>
      </c>
      <c r="DH70" s="57" t="e">
        <f>+DH78+DH92+#REF!</f>
        <v>#REF!</v>
      </c>
      <c r="DI70" s="57" t="e">
        <f>+DI78+DI92+#REF!</f>
        <v>#REF!</v>
      </c>
      <c r="DJ70" s="57" t="e">
        <f>+DJ78+DJ92+#REF!</f>
        <v>#REF!</v>
      </c>
      <c r="DK70" s="57" t="e">
        <f>+DK78+DK92+#REF!</f>
        <v>#REF!</v>
      </c>
      <c r="DL70" s="57" t="e">
        <f>+DL78+DL92+#REF!</f>
        <v>#REF!</v>
      </c>
      <c r="DM70" s="57" t="e">
        <f>+DM78+DM92+#REF!</f>
        <v>#REF!</v>
      </c>
      <c r="DN70" s="57" t="e">
        <f>+DN78+DN92+#REF!</f>
        <v>#REF!</v>
      </c>
      <c r="DO70" s="57" t="e">
        <f>+DO78+DO92+#REF!</f>
        <v>#REF!</v>
      </c>
      <c r="DP70" s="57" t="e">
        <f>+DP78+DP92+#REF!</f>
        <v>#REF!</v>
      </c>
      <c r="DQ70" s="57" t="e">
        <f>+DQ78+DQ92+#REF!</f>
        <v>#REF!</v>
      </c>
      <c r="DR70" s="57" t="e">
        <f>+DR78+DR92+#REF!</f>
        <v>#REF!</v>
      </c>
      <c r="DS70" s="57" t="e">
        <f>+DS78+DS92+#REF!</f>
        <v>#REF!</v>
      </c>
      <c r="DT70" s="57" t="e">
        <f>+DT78+DT92+#REF!</f>
        <v>#REF!</v>
      </c>
      <c r="DU70" s="57" t="e">
        <f>+DU78+DU92+#REF!</f>
        <v>#REF!</v>
      </c>
      <c r="DV70" s="57" t="e">
        <f>+DV78+DV92+#REF!</f>
        <v>#REF!</v>
      </c>
      <c r="DW70" s="57" t="e">
        <f>+DW78+DW92+#REF!</f>
        <v>#REF!</v>
      </c>
      <c r="DX70" s="57" t="e">
        <f>+DX78+DX92+#REF!</f>
        <v>#REF!</v>
      </c>
      <c r="DY70" s="57" t="e">
        <f>+DY78+DY92+#REF!</f>
        <v>#REF!</v>
      </c>
      <c r="DZ70" s="57" t="e">
        <f>+DZ78+DZ92+#REF!</f>
        <v>#REF!</v>
      </c>
      <c r="EA70" s="57" t="e">
        <f>+EA78+EA92+#REF!</f>
        <v>#REF!</v>
      </c>
      <c r="EB70" s="57" t="e">
        <f>+EB78+EB92+#REF!</f>
        <v>#REF!</v>
      </c>
      <c r="EC70" s="57" t="e">
        <f>+EC78+EC92+#REF!</f>
        <v>#REF!</v>
      </c>
      <c r="ED70" s="57" t="e">
        <f>+ED78+ED92+#REF!</f>
        <v>#REF!</v>
      </c>
      <c r="EE70" s="57" t="e">
        <f>+EE78+EE92+#REF!</f>
        <v>#REF!</v>
      </c>
      <c r="EF70" s="57" t="e">
        <f>+EF78+EF92+#REF!</f>
        <v>#REF!</v>
      </c>
      <c r="EG70" s="57" t="e">
        <f>+EG78+EG92+#REF!</f>
        <v>#REF!</v>
      </c>
      <c r="EH70" s="57" t="e">
        <f>+EH78+EH92+#REF!</f>
        <v>#REF!</v>
      </c>
      <c r="EI70" s="57" t="e">
        <f>+EI78+EI92+#REF!</f>
        <v>#REF!</v>
      </c>
      <c r="EJ70" s="57" t="e">
        <f>+EJ78+EJ92+#REF!</f>
        <v>#REF!</v>
      </c>
      <c r="EK70" s="57" t="e">
        <f>+EK78+EK92+#REF!</f>
        <v>#REF!</v>
      </c>
      <c r="EL70" s="57" t="e">
        <f>+EL78+EL92+#REF!</f>
        <v>#REF!</v>
      </c>
      <c r="EM70" s="57" t="e">
        <f>+EM78+EM92+#REF!</f>
        <v>#REF!</v>
      </c>
      <c r="EN70" s="57" t="e">
        <f>+EN78+EN92+#REF!</f>
        <v>#REF!</v>
      </c>
      <c r="EO70" s="57" t="e">
        <f>+EO78+EO92+#REF!</f>
        <v>#REF!</v>
      </c>
      <c r="EP70" s="57" t="e">
        <f>+EP78+EP92+#REF!</f>
        <v>#REF!</v>
      </c>
      <c r="EQ70" s="57" t="e">
        <f>+EQ78+EQ92+#REF!</f>
        <v>#REF!</v>
      </c>
      <c r="ER70" s="57" t="e">
        <f>+ER78+ER92+#REF!</f>
        <v>#REF!</v>
      </c>
      <c r="ES70" s="57" t="e">
        <f>+ES78+ES92+#REF!</f>
        <v>#REF!</v>
      </c>
      <c r="ET70" s="57" t="e">
        <f>+ET78+ET92+#REF!</f>
        <v>#REF!</v>
      </c>
      <c r="EU70" s="57" t="e">
        <f>+EU78+EU92+#REF!</f>
        <v>#REF!</v>
      </c>
      <c r="EV70" s="57" t="e">
        <f>+EV78+EV92+#REF!</f>
        <v>#REF!</v>
      </c>
      <c r="EW70" s="57" t="e">
        <f>+EW78+EW92+#REF!</f>
        <v>#REF!</v>
      </c>
      <c r="EX70" s="57" t="e">
        <f>+EX78+EX92+#REF!</f>
        <v>#REF!</v>
      </c>
      <c r="EY70" s="57" t="e">
        <f>+EY78+EY92+#REF!</f>
        <v>#REF!</v>
      </c>
      <c r="EZ70" s="57" t="e">
        <f>+EZ78+EZ92+#REF!</f>
        <v>#REF!</v>
      </c>
      <c r="FA70" s="57" t="e">
        <f>+FA78+FA92+#REF!</f>
        <v>#REF!</v>
      </c>
      <c r="FB70" s="57" t="e">
        <f>+FB78+FB92+#REF!</f>
        <v>#REF!</v>
      </c>
      <c r="FC70" s="57" t="e">
        <f>+FC78+FC92+#REF!</f>
        <v>#REF!</v>
      </c>
      <c r="FD70" s="57" t="e">
        <f>+FD78+FD92+#REF!</f>
        <v>#REF!</v>
      </c>
      <c r="FE70" s="57" t="e">
        <f>+FE78+FE92+#REF!</f>
        <v>#REF!</v>
      </c>
      <c r="FF70" s="57" t="e">
        <f>+FF78+FF92+#REF!</f>
        <v>#REF!</v>
      </c>
      <c r="FG70" s="57" t="e">
        <f>+FG78+FG92+#REF!</f>
        <v>#REF!</v>
      </c>
      <c r="FH70" s="57" t="e">
        <f>+FH78+FH92+#REF!</f>
        <v>#REF!</v>
      </c>
      <c r="FI70" s="57" t="e">
        <f>+FI78+FI92+#REF!</f>
        <v>#REF!</v>
      </c>
      <c r="FJ70" s="57" t="e">
        <f>+FJ78+FJ92+#REF!</f>
        <v>#REF!</v>
      </c>
      <c r="FK70" s="57" t="e">
        <f>+FK78+FK92+#REF!</f>
        <v>#REF!</v>
      </c>
      <c r="FL70" s="57" t="e">
        <f>+FL78+FL92+#REF!</f>
        <v>#REF!</v>
      </c>
      <c r="FM70" s="57" t="e">
        <f>+FM78+FM92+#REF!</f>
        <v>#REF!</v>
      </c>
      <c r="FN70" s="57" t="e">
        <f>+FN78+FN92+#REF!</f>
        <v>#REF!</v>
      </c>
      <c r="FO70" s="57" t="e">
        <f>+FO78+FO92+#REF!</f>
        <v>#REF!</v>
      </c>
      <c r="FP70" s="57" t="e">
        <f>+FP78+FP92+#REF!</f>
        <v>#REF!</v>
      </c>
      <c r="FQ70" s="57" t="e">
        <f>+FQ78+FQ92+#REF!</f>
        <v>#REF!</v>
      </c>
      <c r="FR70" s="57" t="e">
        <f>+FR78+FR92+#REF!</f>
        <v>#REF!</v>
      </c>
      <c r="FS70" s="57" t="e">
        <f>+FS78+FS92+#REF!</f>
        <v>#REF!</v>
      </c>
      <c r="FT70" s="57" t="e">
        <f>+FT78+FT92+#REF!</f>
        <v>#REF!</v>
      </c>
      <c r="FU70" s="57" t="e">
        <f>+FU78+FU92+#REF!</f>
        <v>#REF!</v>
      </c>
      <c r="FV70" s="57" t="e">
        <f>+FV78+FV92+#REF!</f>
        <v>#REF!</v>
      </c>
      <c r="FW70" s="57" t="e">
        <f>+FW78+FW92+#REF!</f>
        <v>#REF!</v>
      </c>
      <c r="FX70" s="57" t="e">
        <f>+FX78+FX92+#REF!</f>
        <v>#REF!</v>
      </c>
      <c r="FY70" s="57" t="e">
        <f>+FY78+FY92+#REF!</f>
        <v>#REF!</v>
      </c>
      <c r="FZ70" s="57" t="e">
        <f>+FZ78+FZ92+#REF!</f>
        <v>#REF!</v>
      </c>
      <c r="GA70" s="57" t="e">
        <f>+GA78+GA92+#REF!</f>
        <v>#REF!</v>
      </c>
      <c r="GB70" s="57" t="e">
        <f>+GB78+GB92+#REF!</f>
        <v>#REF!</v>
      </c>
      <c r="GC70" s="57" t="e">
        <f>+GC78+GC92+#REF!</f>
        <v>#REF!</v>
      </c>
      <c r="GD70" s="57" t="e">
        <f>+GD78+GD92+#REF!</f>
        <v>#REF!</v>
      </c>
      <c r="GE70" s="57" t="e">
        <f>+GE78+GE92+#REF!</f>
        <v>#REF!</v>
      </c>
      <c r="GF70" s="57" t="e">
        <f>+GF78+GF92+#REF!</f>
        <v>#REF!</v>
      </c>
      <c r="GG70" s="57" t="e">
        <f>+GG78+GG92+#REF!</f>
        <v>#REF!</v>
      </c>
      <c r="GH70" s="57" t="e">
        <f>+GH78+GH92+#REF!</f>
        <v>#REF!</v>
      </c>
      <c r="GI70" s="57" t="e">
        <f>+GI78+GI92+#REF!</f>
        <v>#REF!</v>
      </c>
      <c r="GJ70" s="57" t="e">
        <f>+GJ78+GJ92+#REF!</f>
        <v>#REF!</v>
      </c>
      <c r="GK70" s="57" t="e">
        <f>+GK78+GK92+#REF!</f>
        <v>#REF!</v>
      </c>
      <c r="GL70" s="57" t="e">
        <f>+GL78+GL92+#REF!</f>
        <v>#REF!</v>
      </c>
      <c r="GM70" s="57" t="e">
        <f>+GM78+GM92+#REF!</f>
        <v>#REF!</v>
      </c>
      <c r="GN70" s="57" t="e">
        <f>+GN78+GN92+#REF!</f>
        <v>#REF!</v>
      </c>
      <c r="GO70" s="57" t="e">
        <f>+GO78+GO92+#REF!</f>
        <v>#REF!</v>
      </c>
      <c r="GP70" s="57" t="e">
        <f>+GP78+GP92+#REF!</f>
        <v>#REF!</v>
      </c>
      <c r="GQ70" s="57" t="e">
        <f>+GQ78+GQ92+#REF!</f>
        <v>#REF!</v>
      </c>
      <c r="GR70" s="57" t="e">
        <f>+GR78+GR92+#REF!</f>
        <v>#REF!</v>
      </c>
      <c r="GS70" s="57" t="e">
        <f>+GS78+GS92+#REF!</f>
        <v>#REF!</v>
      </c>
      <c r="GT70" s="57" t="e">
        <f>+GT78+GT92+#REF!</f>
        <v>#REF!</v>
      </c>
      <c r="GU70" s="57" t="e">
        <f>+GU78+GU92+#REF!</f>
        <v>#REF!</v>
      </c>
      <c r="GV70" s="57" t="e">
        <f>+GV78+GV92+#REF!</f>
        <v>#REF!</v>
      </c>
      <c r="GW70" s="57" t="e">
        <f>+GW78+GW92+#REF!</f>
        <v>#REF!</v>
      </c>
      <c r="GX70" s="57" t="e">
        <f>+GX78+GX92+#REF!</f>
        <v>#REF!</v>
      </c>
      <c r="GY70" s="57" t="e">
        <f>+GY78+GY92+#REF!</f>
        <v>#REF!</v>
      </c>
      <c r="GZ70" s="57" t="e">
        <f>+GZ78+GZ92+#REF!</f>
        <v>#REF!</v>
      </c>
      <c r="HA70" s="57" t="e">
        <f>+HA78+HA92+#REF!</f>
        <v>#REF!</v>
      </c>
      <c r="HB70" s="57" t="e">
        <f>+HB78+HB92+#REF!</f>
        <v>#REF!</v>
      </c>
      <c r="HC70" s="57" t="e">
        <f>+HC78+HC92+#REF!</f>
        <v>#REF!</v>
      </c>
      <c r="HD70" s="57" t="e">
        <f>+HD78+HD92+#REF!</f>
        <v>#REF!</v>
      </c>
      <c r="HE70" s="57" t="e">
        <f>+HE78+HE92+#REF!</f>
        <v>#REF!</v>
      </c>
      <c r="HF70" s="57" t="e">
        <f>+HF78+HF92+#REF!</f>
        <v>#REF!</v>
      </c>
      <c r="HG70" s="57" t="e">
        <f>+HG78+HG92+#REF!</f>
        <v>#REF!</v>
      </c>
      <c r="HH70" s="57" t="e">
        <f>+HH78+HH92+#REF!</f>
        <v>#REF!</v>
      </c>
      <c r="HI70" s="57" t="e">
        <f>+HI78+HI92+#REF!</f>
        <v>#REF!</v>
      </c>
      <c r="HJ70" s="57" t="e">
        <f>+HJ78+HJ92+#REF!</f>
        <v>#REF!</v>
      </c>
      <c r="HK70" s="57" t="e">
        <f>+HK78+HK92+#REF!</f>
        <v>#REF!</v>
      </c>
      <c r="HL70" s="57" t="e">
        <f>+HL78+HL92+#REF!</f>
        <v>#REF!</v>
      </c>
      <c r="HM70" s="57" t="e">
        <f>+HM78+HM92+#REF!</f>
        <v>#REF!</v>
      </c>
      <c r="HN70" s="57" t="e">
        <f>+HN78+HN92+#REF!</f>
        <v>#REF!</v>
      </c>
      <c r="HO70" s="57" t="e">
        <f>+HO78+HO92+#REF!</f>
        <v>#REF!</v>
      </c>
      <c r="HP70" s="57" t="e">
        <f>+HP78+HP92+#REF!</f>
        <v>#REF!</v>
      </c>
      <c r="HQ70" s="57" t="e">
        <f>+HQ78+HQ92+#REF!</f>
        <v>#REF!</v>
      </c>
      <c r="HR70" s="57" t="e">
        <f>+HR78+HR92+#REF!</f>
        <v>#REF!</v>
      </c>
      <c r="HS70" s="57" t="e">
        <f>+HS78+HS92+#REF!</f>
        <v>#REF!</v>
      </c>
      <c r="HT70" s="57" t="e">
        <f>+HT78+HT92+#REF!</f>
        <v>#REF!</v>
      </c>
      <c r="HU70" s="57" t="e">
        <f>+HU78+HU92+#REF!</f>
        <v>#REF!</v>
      </c>
      <c r="HV70" s="57" t="e">
        <f>+HV78+HV92+#REF!</f>
        <v>#REF!</v>
      </c>
      <c r="HW70" s="57" t="e">
        <f>+HW78+HW92+#REF!</f>
        <v>#REF!</v>
      </c>
      <c r="HX70" s="57" t="e">
        <f>+HX78+HX92+#REF!</f>
        <v>#REF!</v>
      </c>
      <c r="HY70" s="57" t="e">
        <f>+HY78+HY92+#REF!</f>
        <v>#REF!</v>
      </c>
      <c r="HZ70" s="57" t="e">
        <f>+HZ78+HZ92+#REF!</f>
        <v>#REF!</v>
      </c>
      <c r="IA70" s="57" t="e">
        <f>+IA78+IA92+#REF!</f>
        <v>#REF!</v>
      </c>
      <c r="IB70" s="57" t="e">
        <f>+IB78+IB92+#REF!</f>
        <v>#REF!</v>
      </c>
      <c r="IC70" s="57" t="e">
        <f>+IC78+IC92+#REF!</f>
        <v>#REF!</v>
      </c>
      <c r="ID70" s="57" t="e">
        <f>+ID78+ID92+#REF!</f>
        <v>#REF!</v>
      </c>
      <c r="IE70" s="57" t="e">
        <f>+IE78+IE92+#REF!</f>
        <v>#REF!</v>
      </c>
      <c r="IF70" s="57" t="e">
        <f>+IF78+IF92+#REF!</f>
        <v>#REF!</v>
      </c>
      <c r="IG70" s="57" t="e">
        <f>+IG78+IG92+#REF!</f>
        <v>#REF!</v>
      </c>
      <c r="IH70" s="57" t="e">
        <f>+IH78+IH92+#REF!</f>
        <v>#REF!</v>
      </c>
      <c r="II70" s="57" t="e">
        <f>+II78+II92+#REF!</f>
        <v>#REF!</v>
      </c>
      <c r="IJ70" s="57" t="e">
        <f>+IJ78+IJ92+#REF!</f>
        <v>#REF!</v>
      </c>
      <c r="IK70" s="57" t="e">
        <f>+IK78+IK92+#REF!</f>
        <v>#REF!</v>
      </c>
      <c r="IL70" s="57" t="e">
        <f>+IL78+IL92+#REF!</f>
        <v>#REF!</v>
      </c>
      <c r="IM70" s="57" t="e">
        <f>+IM78+IM92+#REF!</f>
        <v>#REF!</v>
      </c>
      <c r="IN70" s="57" t="e">
        <f>+IN78+IN92+#REF!</f>
        <v>#REF!</v>
      </c>
      <c r="IO70" s="57" t="e">
        <f>+IO78+IO92+#REF!</f>
        <v>#REF!</v>
      </c>
      <c r="IP70" s="57" t="e">
        <f>+IP78+IP92+#REF!</f>
        <v>#REF!</v>
      </c>
      <c r="IQ70" s="57" t="e">
        <f>+IQ78+IQ92+#REF!</f>
        <v>#REF!</v>
      </c>
      <c r="IR70" s="57" t="e">
        <f>+IR78+IR92+#REF!</f>
        <v>#REF!</v>
      </c>
      <c r="IS70" s="57" t="e">
        <f>+IS78+IS92+#REF!</f>
        <v>#REF!</v>
      </c>
      <c r="IT70" s="57" t="e">
        <f>+IT78+IT92+#REF!</f>
        <v>#REF!</v>
      </c>
      <c r="IU70" s="57" t="e">
        <f>+IU78+IU92+#REF!</f>
        <v>#REF!</v>
      </c>
      <c r="IV70" s="57" t="e">
        <f>+IV78+IV92+#REF!</f>
        <v>#REF!</v>
      </c>
    </row>
    <row r="71" spans="1:256" ht="25.5">
      <c r="A71" s="35"/>
      <c r="B71" s="43"/>
      <c r="C71" s="43"/>
      <c r="D71" s="43"/>
      <c r="E71" s="43"/>
      <c r="F71" s="43"/>
      <c r="G71" s="44"/>
      <c r="H71" s="56" t="s">
        <v>35</v>
      </c>
      <c r="I71" s="46"/>
      <c r="J71" s="57">
        <f t="shared" si="20"/>
        <v>58730910</v>
      </c>
      <c r="K71" s="57">
        <f t="shared" si="20"/>
        <v>3351139</v>
      </c>
      <c r="L71" s="57">
        <f t="shared" si="20"/>
        <v>21626364</v>
      </c>
      <c r="M71" s="57">
        <f t="shared" si="21"/>
        <v>0</v>
      </c>
      <c r="N71" s="57">
        <f>+J71+K71+L71</f>
        <v>83708413</v>
      </c>
      <c r="O71" s="57">
        <f>+O93</f>
        <v>2318850</v>
      </c>
      <c r="P71" s="57">
        <f t="shared" si="21"/>
        <v>0</v>
      </c>
      <c r="Q71" s="57">
        <f>+O71+P71</f>
        <v>2318850</v>
      </c>
      <c r="R71" s="57">
        <f>+N71+Q71</f>
        <v>86027263</v>
      </c>
      <c r="S71" s="96">
        <f>(N71/R71)*100</f>
        <v>97.30451729005955</v>
      </c>
      <c r="T71" s="61">
        <f>(Q71/R71)*100</f>
        <v>2.6954827099404524</v>
      </c>
      <c r="U71" s="57" t="e">
        <f>+U79+U93+#REF!</f>
        <v>#REF!</v>
      </c>
      <c r="V71" s="57" t="e">
        <f>+V79+V93+#REF!</f>
        <v>#REF!</v>
      </c>
      <c r="W71" s="57" t="e">
        <f>+W79+W93+#REF!</f>
        <v>#REF!</v>
      </c>
      <c r="X71" s="57" t="e">
        <f>+X79+X93+#REF!</f>
        <v>#REF!</v>
      </c>
      <c r="Y71" s="57" t="e">
        <f>+Y79+Y93+#REF!</f>
        <v>#REF!</v>
      </c>
      <c r="Z71" s="57" t="e">
        <f>+Z79+Z93+#REF!</f>
        <v>#REF!</v>
      </c>
      <c r="AA71" s="57" t="e">
        <f>+AA79+AA93+#REF!</f>
        <v>#REF!</v>
      </c>
      <c r="AB71" s="57" t="e">
        <f>+AB79+AB93+#REF!</f>
        <v>#REF!</v>
      </c>
      <c r="AC71" s="57" t="e">
        <f>+AC79+AC93+#REF!</f>
        <v>#REF!</v>
      </c>
      <c r="AD71" s="57" t="e">
        <f>+AD79+AD93+#REF!</f>
        <v>#REF!</v>
      </c>
      <c r="AE71" s="57" t="e">
        <f>+AE79+AE93+#REF!</f>
        <v>#REF!</v>
      </c>
      <c r="AF71" s="57" t="e">
        <f>+AF79+AF93+#REF!</f>
        <v>#REF!</v>
      </c>
      <c r="AG71" s="57" t="e">
        <f>+AG79+AG93+#REF!</f>
        <v>#REF!</v>
      </c>
      <c r="AH71" s="57" t="e">
        <f>+AH79+AH93+#REF!</f>
        <v>#REF!</v>
      </c>
      <c r="AI71" s="57" t="e">
        <f>+AI79+AI93+#REF!</f>
        <v>#REF!</v>
      </c>
      <c r="AJ71" s="57" t="e">
        <f>+AJ79+AJ93+#REF!</f>
        <v>#REF!</v>
      </c>
      <c r="AK71" s="57" t="e">
        <f>+AK79+AK93+#REF!</f>
        <v>#REF!</v>
      </c>
      <c r="AL71" s="57" t="e">
        <f>+AL79+AL93+#REF!</f>
        <v>#REF!</v>
      </c>
      <c r="AM71" s="57" t="e">
        <f>+AM79+AM93+#REF!</f>
        <v>#REF!</v>
      </c>
      <c r="AN71" s="57" t="e">
        <f>+AN79+AN93+#REF!</f>
        <v>#REF!</v>
      </c>
      <c r="AO71" s="57" t="e">
        <f>+AO79+AO93+#REF!</f>
        <v>#REF!</v>
      </c>
      <c r="AP71" s="57" t="e">
        <f>+AP79+AP93+#REF!</f>
        <v>#REF!</v>
      </c>
      <c r="AQ71" s="57" t="e">
        <f>+AQ79+AQ93+#REF!</f>
        <v>#REF!</v>
      </c>
      <c r="AR71" s="57" t="e">
        <f>+AR79+AR93+#REF!</f>
        <v>#REF!</v>
      </c>
      <c r="AS71" s="57" t="e">
        <f>+AS79+AS93+#REF!</f>
        <v>#REF!</v>
      </c>
      <c r="AT71" s="57" t="e">
        <f>+AT79+AT93+#REF!</f>
        <v>#REF!</v>
      </c>
      <c r="AU71" s="57" t="e">
        <f>+AU79+AU93+#REF!</f>
        <v>#REF!</v>
      </c>
      <c r="AV71" s="57" t="e">
        <f>+AV79+AV93+#REF!</f>
        <v>#REF!</v>
      </c>
      <c r="AW71" s="57" t="e">
        <f>+AW79+AW93+#REF!</f>
        <v>#REF!</v>
      </c>
      <c r="AX71" s="57" t="e">
        <f>+AX79+AX93+#REF!</f>
        <v>#REF!</v>
      </c>
      <c r="AY71" s="57" t="e">
        <f>+AY79+AY93+#REF!</f>
        <v>#REF!</v>
      </c>
      <c r="AZ71" s="57" t="e">
        <f>+AZ79+AZ93+#REF!</f>
        <v>#REF!</v>
      </c>
      <c r="BA71" s="57" t="e">
        <f>+BA79+BA93+#REF!</f>
        <v>#REF!</v>
      </c>
      <c r="BB71" s="57" t="e">
        <f>+BB79+BB93+#REF!</f>
        <v>#REF!</v>
      </c>
      <c r="BC71" s="57" t="e">
        <f>+BC79+BC93+#REF!</f>
        <v>#REF!</v>
      </c>
      <c r="BD71" s="57" t="e">
        <f>+BD79+BD93+#REF!</f>
        <v>#REF!</v>
      </c>
      <c r="BE71" s="57" t="e">
        <f>+BE79+BE93+#REF!</f>
        <v>#REF!</v>
      </c>
      <c r="BF71" s="57" t="e">
        <f>+BF79+BF93+#REF!</f>
        <v>#REF!</v>
      </c>
      <c r="BG71" s="57" t="e">
        <f>+BG79+BG93+#REF!</f>
        <v>#REF!</v>
      </c>
      <c r="BH71" s="57" t="e">
        <f>+BH79+BH93+#REF!</f>
        <v>#REF!</v>
      </c>
      <c r="BI71" s="57" t="e">
        <f>+BI79+BI93+#REF!</f>
        <v>#REF!</v>
      </c>
      <c r="BJ71" s="57" t="e">
        <f>+BJ79+BJ93+#REF!</f>
        <v>#REF!</v>
      </c>
      <c r="BK71" s="57" t="e">
        <f>+BK79+BK93+#REF!</f>
        <v>#REF!</v>
      </c>
      <c r="BL71" s="57" t="e">
        <f>+BL79+BL93+#REF!</f>
        <v>#REF!</v>
      </c>
      <c r="BM71" s="57" t="e">
        <f>+BM79+BM93+#REF!</f>
        <v>#REF!</v>
      </c>
      <c r="BN71" s="57" t="e">
        <f>+BN79+BN93+#REF!</f>
        <v>#REF!</v>
      </c>
      <c r="BO71" s="57" t="e">
        <f>+BO79+BO93+#REF!</f>
        <v>#REF!</v>
      </c>
      <c r="BP71" s="57" t="e">
        <f>+BP79+BP93+#REF!</f>
        <v>#REF!</v>
      </c>
      <c r="BQ71" s="57" t="e">
        <f>+BQ79+BQ93+#REF!</f>
        <v>#REF!</v>
      </c>
      <c r="BR71" s="57" t="e">
        <f>+BR79+BR93+#REF!</f>
        <v>#REF!</v>
      </c>
      <c r="BS71" s="57" t="e">
        <f>+BS79+BS93+#REF!</f>
        <v>#REF!</v>
      </c>
      <c r="BT71" s="57" t="e">
        <f>+BT79+BT93+#REF!</f>
        <v>#REF!</v>
      </c>
      <c r="BU71" s="57" t="e">
        <f>+BU79+BU93+#REF!</f>
        <v>#REF!</v>
      </c>
      <c r="BV71" s="57" t="e">
        <f>+BV79+BV93+#REF!</f>
        <v>#REF!</v>
      </c>
      <c r="BW71" s="57" t="e">
        <f>+BW79+BW93+#REF!</f>
        <v>#REF!</v>
      </c>
      <c r="BX71" s="57" t="e">
        <f>+BX79+BX93+#REF!</f>
        <v>#REF!</v>
      </c>
      <c r="BY71" s="57" t="e">
        <f>+BY79+BY93+#REF!</f>
        <v>#REF!</v>
      </c>
      <c r="BZ71" s="57" t="e">
        <f>+BZ79+BZ93+#REF!</f>
        <v>#REF!</v>
      </c>
      <c r="CA71" s="57" t="e">
        <f>+CA79+CA93+#REF!</f>
        <v>#REF!</v>
      </c>
      <c r="CB71" s="57" t="e">
        <f>+CB79+CB93+#REF!</f>
        <v>#REF!</v>
      </c>
      <c r="CC71" s="57" t="e">
        <f>+CC79+CC93+#REF!</f>
        <v>#REF!</v>
      </c>
      <c r="CD71" s="57" t="e">
        <f>+CD79+CD93+#REF!</f>
        <v>#REF!</v>
      </c>
      <c r="CE71" s="57" t="e">
        <f>+CE79+CE93+#REF!</f>
        <v>#REF!</v>
      </c>
      <c r="CF71" s="57" t="e">
        <f>+CF79+CF93+#REF!</f>
        <v>#REF!</v>
      </c>
      <c r="CG71" s="57" t="e">
        <f>+CG79+CG93+#REF!</f>
        <v>#REF!</v>
      </c>
      <c r="CH71" s="57" t="e">
        <f>+CH79+CH93+#REF!</f>
        <v>#REF!</v>
      </c>
      <c r="CI71" s="57" t="e">
        <f>+CI79+CI93+#REF!</f>
        <v>#REF!</v>
      </c>
      <c r="CJ71" s="57" t="e">
        <f>+CJ79+CJ93+#REF!</f>
        <v>#REF!</v>
      </c>
      <c r="CK71" s="57" t="e">
        <f>+CK79+CK93+#REF!</f>
        <v>#REF!</v>
      </c>
      <c r="CL71" s="57" t="e">
        <f>+CL79+CL93+#REF!</f>
        <v>#REF!</v>
      </c>
      <c r="CM71" s="57" t="e">
        <f>+CM79+CM93+#REF!</f>
        <v>#REF!</v>
      </c>
      <c r="CN71" s="57" t="e">
        <f>+CN79+CN93+#REF!</f>
        <v>#REF!</v>
      </c>
      <c r="CO71" s="57" t="e">
        <f>+CO79+CO93+#REF!</f>
        <v>#REF!</v>
      </c>
      <c r="CP71" s="57" t="e">
        <f>+CP79+CP93+#REF!</f>
        <v>#REF!</v>
      </c>
      <c r="CQ71" s="57" t="e">
        <f>+CQ79+CQ93+#REF!</f>
        <v>#REF!</v>
      </c>
      <c r="CR71" s="57" t="e">
        <f>+CR79+CR93+#REF!</f>
        <v>#REF!</v>
      </c>
      <c r="CS71" s="57" t="e">
        <f>+CS79+CS93+#REF!</f>
        <v>#REF!</v>
      </c>
      <c r="CT71" s="57" t="e">
        <f>+CT79+CT93+#REF!</f>
        <v>#REF!</v>
      </c>
      <c r="CU71" s="57" t="e">
        <f>+CU79+CU93+#REF!</f>
        <v>#REF!</v>
      </c>
      <c r="CV71" s="57" t="e">
        <f>+CV79+CV93+#REF!</f>
        <v>#REF!</v>
      </c>
      <c r="CW71" s="57" t="e">
        <f>+CW79+CW93+#REF!</f>
        <v>#REF!</v>
      </c>
      <c r="CX71" s="57" t="e">
        <f>+CX79+CX93+#REF!</f>
        <v>#REF!</v>
      </c>
      <c r="CY71" s="57" t="e">
        <f>+CY79+CY93+#REF!</f>
        <v>#REF!</v>
      </c>
      <c r="CZ71" s="57" t="e">
        <f>+CZ79+CZ93+#REF!</f>
        <v>#REF!</v>
      </c>
      <c r="DA71" s="57" t="e">
        <f>+DA79+DA93+#REF!</f>
        <v>#REF!</v>
      </c>
      <c r="DB71" s="57" t="e">
        <f>+DB79+DB93+#REF!</f>
        <v>#REF!</v>
      </c>
      <c r="DC71" s="57" t="e">
        <f>+DC79+DC93+#REF!</f>
        <v>#REF!</v>
      </c>
      <c r="DD71" s="57" t="e">
        <f>+DD79+DD93+#REF!</f>
        <v>#REF!</v>
      </c>
      <c r="DE71" s="57" t="e">
        <f>+DE79+DE93+#REF!</f>
        <v>#REF!</v>
      </c>
      <c r="DF71" s="57" t="e">
        <f>+DF79+DF93+#REF!</f>
        <v>#REF!</v>
      </c>
      <c r="DG71" s="57" t="e">
        <f>+DG79+DG93+#REF!</f>
        <v>#REF!</v>
      </c>
      <c r="DH71" s="57" t="e">
        <f>+DH79+DH93+#REF!</f>
        <v>#REF!</v>
      </c>
      <c r="DI71" s="57" t="e">
        <f>+DI79+DI93+#REF!</f>
        <v>#REF!</v>
      </c>
      <c r="DJ71" s="57" t="e">
        <f>+DJ79+DJ93+#REF!</f>
        <v>#REF!</v>
      </c>
      <c r="DK71" s="57" t="e">
        <f>+DK79+DK93+#REF!</f>
        <v>#REF!</v>
      </c>
      <c r="DL71" s="57" t="e">
        <f>+DL79+DL93+#REF!</f>
        <v>#REF!</v>
      </c>
      <c r="DM71" s="57" t="e">
        <f>+DM79+DM93+#REF!</f>
        <v>#REF!</v>
      </c>
      <c r="DN71" s="57" t="e">
        <f>+DN79+DN93+#REF!</f>
        <v>#REF!</v>
      </c>
      <c r="DO71" s="57" t="e">
        <f>+DO79+DO93+#REF!</f>
        <v>#REF!</v>
      </c>
      <c r="DP71" s="57" t="e">
        <f>+DP79+DP93+#REF!</f>
        <v>#REF!</v>
      </c>
      <c r="DQ71" s="57" t="e">
        <f>+DQ79+DQ93+#REF!</f>
        <v>#REF!</v>
      </c>
      <c r="DR71" s="57" t="e">
        <f>+DR79+DR93+#REF!</f>
        <v>#REF!</v>
      </c>
      <c r="DS71" s="57" t="e">
        <f>+DS79+DS93+#REF!</f>
        <v>#REF!</v>
      </c>
      <c r="DT71" s="57" t="e">
        <f>+DT79+DT93+#REF!</f>
        <v>#REF!</v>
      </c>
      <c r="DU71" s="57" t="e">
        <f>+DU79+DU93+#REF!</f>
        <v>#REF!</v>
      </c>
      <c r="DV71" s="57" t="e">
        <f>+DV79+DV93+#REF!</f>
        <v>#REF!</v>
      </c>
      <c r="DW71" s="57" t="e">
        <f>+DW79+DW93+#REF!</f>
        <v>#REF!</v>
      </c>
      <c r="DX71" s="57" t="e">
        <f>+DX79+DX93+#REF!</f>
        <v>#REF!</v>
      </c>
      <c r="DY71" s="57" t="e">
        <f>+DY79+DY93+#REF!</f>
        <v>#REF!</v>
      </c>
      <c r="DZ71" s="57" t="e">
        <f>+DZ79+DZ93+#REF!</f>
        <v>#REF!</v>
      </c>
      <c r="EA71" s="57" t="e">
        <f>+EA79+EA93+#REF!</f>
        <v>#REF!</v>
      </c>
      <c r="EB71" s="57" t="e">
        <f>+EB79+EB93+#REF!</f>
        <v>#REF!</v>
      </c>
      <c r="EC71" s="57" t="e">
        <f>+EC79+EC93+#REF!</f>
        <v>#REF!</v>
      </c>
      <c r="ED71" s="57" t="e">
        <f>+ED79+ED93+#REF!</f>
        <v>#REF!</v>
      </c>
      <c r="EE71" s="57" t="e">
        <f>+EE79+EE93+#REF!</f>
        <v>#REF!</v>
      </c>
      <c r="EF71" s="57" t="e">
        <f>+EF79+EF93+#REF!</f>
        <v>#REF!</v>
      </c>
      <c r="EG71" s="57" t="e">
        <f>+EG79+EG93+#REF!</f>
        <v>#REF!</v>
      </c>
      <c r="EH71" s="57" t="e">
        <f>+EH79+EH93+#REF!</f>
        <v>#REF!</v>
      </c>
      <c r="EI71" s="57" t="e">
        <f>+EI79+EI93+#REF!</f>
        <v>#REF!</v>
      </c>
      <c r="EJ71" s="57" t="e">
        <f>+EJ79+EJ93+#REF!</f>
        <v>#REF!</v>
      </c>
      <c r="EK71" s="57" t="e">
        <f>+EK79+EK93+#REF!</f>
        <v>#REF!</v>
      </c>
      <c r="EL71" s="57" t="e">
        <f>+EL79+EL93+#REF!</f>
        <v>#REF!</v>
      </c>
      <c r="EM71" s="57" t="e">
        <f>+EM79+EM93+#REF!</f>
        <v>#REF!</v>
      </c>
      <c r="EN71" s="57" t="e">
        <f>+EN79+EN93+#REF!</f>
        <v>#REF!</v>
      </c>
      <c r="EO71" s="57" t="e">
        <f>+EO79+EO93+#REF!</f>
        <v>#REF!</v>
      </c>
      <c r="EP71" s="57" t="e">
        <f>+EP79+EP93+#REF!</f>
        <v>#REF!</v>
      </c>
      <c r="EQ71" s="57" t="e">
        <f>+EQ79+EQ93+#REF!</f>
        <v>#REF!</v>
      </c>
      <c r="ER71" s="57" t="e">
        <f>+ER79+ER93+#REF!</f>
        <v>#REF!</v>
      </c>
      <c r="ES71" s="57" t="e">
        <f>+ES79+ES93+#REF!</f>
        <v>#REF!</v>
      </c>
      <c r="ET71" s="57" t="e">
        <f>+ET79+ET93+#REF!</f>
        <v>#REF!</v>
      </c>
      <c r="EU71" s="57" t="e">
        <f>+EU79+EU93+#REF!</f>
        <v>#REF!</v>
      </c>
      <c r="EV71" s="57" t="e">
        <f>+EV79+EV93+#REF!</f>
        <v>#REF!</v>
      </c>
      <c r="EW71" s="57" t="e">
        <f>+EW79+EW93+#REF!</f>
        <v>#REF!</v>
      </c>
      <c r="EX71" s="57" t="e">
        <f>+EX79+EX93+#REF!</f>
        <v>#REF!</v>
      </c>
      <c r="EY71" s="57" t="e">
        <f>+EY79+EY93+#REF!</f>
        <v>#REF!</v>
      </c>
      <c r="EZ71" s="57" t="e">
        <f>+EZ79+EZ93+#REF!</f>
        <v>#REF!</v>
      </c>
      <c r="FA71" s="57" t="e">
        <f>+FA79+FA93+#REF!</f>
        <v>#REF!</v>
      </c>
      <c r="FB71" s="57" t="e">
        <f>+FB79+FB93+#REF!</f>
        <v>#REF!</v>
      </c>
      <c r="FC71" s="57" t="e">
        <f>+FC79+FC93+#REF!</f>
        <v>#REF!</v>
      </c>
      <c r="FD71" s="57" t="e">
        <f>+FD79+FD93+#REF!</f>
        <v>#REF!</v>
      </c>
      <c r="FE71" s="57" t="e">
        <f>+FE79+FE93+#REF!</f>
        <v>#REF!</v>
      </c>
      <c r="FF71" s="57" t="e">
        <f>+FF79+FF93+#REF!</f>
        <v>#REF!</v>
      </c>
      <c r="FG71" s="57" t="e">
        <f>+FG79+FG93+#REF!</f>
        <v>#REF!</v>
      </c>
      <c r="FH71" s="57" t="e">
        <f>+FH79+FH93+#REF!</f>
        <v>#REF!</v>
      </c>
      <c r="FI71" s="57" t="e">
        <f>+FI79+FI93+#REF!</f>
        <v>#REF!</v>
      </c>
      <c r="FJ71" s="57" t="e">
        <f>+FJ79+FJ93+#REF!</f>
        <v>#REF!</v>
      </c>
      <c r="FK71" s="57" t="e">
        <f>+FK79+FK93+#REF!</f>
        <v>#REF!</v>
      </c>
      <c r="FL71" s="57" t="e">
        <f>+FL79+FL93+#REF!</f>
        <v>#REF!</v>
      </c>
      <c r="FM71" s="57" t="e">
        <f>+FM79+FM93+#REF!</f>
        <v>#REF!</v>
      </c>
      <c r="FN71" s="57" t="e">
        <f>+FN79+FN93+#REF!</f>
        <v>#REF!</v>
      </c>
      <c r="FO71" s="57" t="e">
        <f>+FO79+FO93+#REF!</f>
        <v>#REF!</v>
      </c>
      <c r="FP71" s="57" t="e">
        <f>+FP79+FP93+#REF!</f>
        <v>#REF!</v>
      </c>
      <c r="FQ71" s="57" t="e">
        <f>+FQ79+FQ93+#REF!</f>
        <v>#REF!</v>
      </c>
      <c r="FR71" s="57" t="e">
        <f>+FR79+FR93+#REF!</f>
        <v>#REF!</v>
      </c>
      <c r="FS71" s="57" t="e">
        <f>+FS79+FS93+#REF!</f>
        <v>#REF!</v>
      </c>
      <c r="FT71" s="57" t="e">
        <f>+FT79+FT93+#REF!</f>
        <v>#REF!</v>
      </c>
      <c r="FU71" s="57" t="e">
        <f>+FU79+FU93+#REF!</f>
        <v>#REF!</v>
      </c>
      <c r="FV71" s="57" t="e">
        <f>+FV79+FV93+#REF!</f>
        <v>#REF!</v>
      </c>
      <c r="FW71" s="57" t="e">
        <f>+FW79+FW93+#REF!</f>
        <v>#REF!</v>
      </c>
      <c r="FX71" s="57" t="e">
        <f>+FX79+FX93+#REF!</f>
        <v>#REF!</v>
      </c>
      <c r="FY71" s="57" t="e">
        <f>+FY79+FY93+#REF!</f>
        <v>#REF!</v>
      </c>
      <c r="FZ71" s="57" t="e">
        <f>+FZ79+FZ93+#REF!</f>
        <v>#REF!</v>
      </c>
      <c r="GA71" s="57" t="e">
        <f>+GA79+GA93+#REF!</f>
        <v>#REF!</v>
      </c>
      <c r="GB71" s="57" t="e">
        <f>+GB79+GB93+#REF!</f>
        <v>#REF!</v>
      </c>
      <c r="GC71" s="57" t="e">
        <f>+GC79+GC93+#REF!</f>
        <v>#REF!</v>
      </c>
      <c r="GD71" s="57" t="e">
        <f>+GD79+GD93+#REF!</f>
        <v>#REF!</v>
      </c>
      <c r="GE71" s="57" t="e">
        <f>+GE79+GE93+#REF!</f>
        <v>#REF!</v>
      </c>
      <c r="GF71" s="57" t="e">
        <f>+GF79+GF93+#REF!</f>
        <v>#REF!</v>
      </c>
      <c r="GG71" s="57" t="e">
        <f>+GG79+GG93+#REF!</f>
        <v>#REF!</v>
      </c>
      <c r="GH71" s="57" t="e">
        <f>+GH79+GH93+#REF!</f>
        <v>#REF!</v>
      </c>
      <c r="GI71" s="57" t="e">
        <f>+GI79+GI93+#REF!</f>
        <v>#REF!</v>
      </c>
      <c r="GJ71" s="57" t="e">
        <f>+GJ79+GJ93+#REF!</f>
        <v>#REF!</v>
      </c>
      <c r="GK71" s="57" t="e">
        <f>+GK79+GK93+#REF!</f>
        <v>#REF!</v>
      </c>
      <c r="GL71" s="57" t="e">
        <f>+GL79+GL93+#REF!</f>
        <v>#REF!</v>
      </c>
      <c r="GM71" s="57" t="e">
        <f>+GM79+GM93+#REF!</f>
        <v>#REF!</v>
      </c>
      <c r="GN71" s="57" t="e">
        <f>+GN79+GN93+#REF!</f>
        <v>#REF!</v>
      </c>
      <c r="GO71" s="57" t="e">
        <f>+GO79+GO93+#REF!</f>
        <v>#REF!</v>
      </c>
      <c r="GP71" s="57" t="e">
        <f>+GP79+GP93+#REF!</f>
        <v>#REF!</v>
      </c>
      <c r="GQ71" s="57" t="e">
        <f>+GQ79+GQ93+#REF!</f>
        <v>#REF!</v>
      </c>
      <c r="GR71" s="57" t="e">
        <f>+GR79+GR93+#REF!</f>
        <v>#REF!</v>
      </c>
      <c r="GS71" s="57" t="e">
        <f>+GS79+GS93+#REF!</f>
        <v>#REF!</v>
      </c>
      <c r="GT71" s="57" t="e">
        <f>+GT79+GT93+#REF!</f>
        <v>#REF!</v>
      </c>
      <c r="GU71" s="57" t="e">
        <f>+GU79+GU93+#REF!</f>
        <v>#REF!</v>
      </c>
      <c r="GV71" s="57" t="e">
        <f>+GV79+GV93+#REF!</f>
        <v>#REF!</v>
      </c>
      <c r="GW71" s="57" t="e">
        <f>+GW79+GW93+#REF!</f>
        <v>#REF!</v>
      </c>
      <c r="GX71" s="57" t="e">
        <f>+GX79+GX93+#REF!</f>
        <v>#REF!</v>
      </c>
      <c r="GY71" s="57" t="e">
        <f>+GY79+GY93+#REF!</f>
        <v>#REF!</v>
      </c>
      <c r="GZ71" s="57" t="e">
        <f>+GZ79+GZ93+#REF!</f>
        <v>#REF!</v>
      </c>
      <c r="HA71" s="57" t="e">
        <f>+HA79+HA93+#REF!</f>
        <v>#REF!</v>
      </c>
      <c r="HB71" s="57" t="e">
        <f>+HB79+HB93+#REF!</f>
        <v>#REF!</v>
      </c>
      <c r="HC71" s="57" t="e">
        <f>+HC79+HC93+#REF!</f>
        <v>#REF!</v>
      </c>
      <c r="HD71" s="57" t="e">
        <f>+HD79+HD93+#REF!</f>
        <v>#REF!</v>
      </c>
      <c r="HE71" s="57" t="e">
        <f>+HE79+HE93+#REF!</f>
        <v>#REF!</v>
      </c>
      <c r="HF71" s="57" t="e">
        <f>+HF79+HF93+#REF!</f>
        <v>#REF!</v>
      </c>
      <c r="HG71" s="57" t="e">
        <f>+HG79+HG93+#REF!</f>
        <v>#REF!</v>
      </c>
      <c r="HH71" s="57" t="e">
        <f>+HH79+HH93+#REF!</f>
        <v>#REF!</v>
      </c>
      <c r="HI71" s="57" t="e">
        <f>+HI79+HI93+#REF!</f>
        <v>#REF!</v>
      </c>
      <c r="HJ71" s="57" t="e">
        <f>+HJ79+HJ93+#REF!</f>
        <v>#REF!</v>
      </c>
      <c r="HK71" s="57" t="e">
        <f>+HK79+HK93+#REF!</f>
        <v>#REF!</v>
      </c>
      <c r="HL71" s="57" t="e">
        <f>+HL79+HL93+#REF!</f>
        <v>#REF!</v>
      </c>
      <c r="HM71" s="57" t="e">
        <f>+HM79+HM93+#REF!</f>
        <v>#REF!</v>
      </c>
      <c r="HN71" s="57" t="e">
        <f>+HN79+HN93+#REF!</f>
        <v>#REF!</v>
      </c>
      <c r="HO71" s="57" t="e">
        <f>+HO79+HO93+#REF!</f>
        <v>#REF!</v>
      </c>
      <c r="HP71" s="57" t="e">
        <f>+HP79+HP93+#REF!</f>
        <v>#REF!</v>
      </c>
      <c r="HQ71" s="57" t="e">
        <f>+HQ79+HQ93+#REF!</f>
        <v>#REF!</v>
      </c>
      <c r="HR71" s="57" t="e">
        <f>+HR79+HR93+#REF!</f>
        <v>#REF!</v>
      </c>
      <c r="HS71" s="57" t="e">
        <f>+HS79+HS93+#REF!</f>
        <v>#REF!</v>
      </c>
      <c r="HT71" s="57" t="e">
        <f>+HT79+HT93+#REF!</f>
        <v>#REF!</v>
      </c>
      <c r="HU71" s="57" t="e">
        <f>+HU79+HU93+#REF!</f>
        <v>#REF!</v>
      </c>
      <c r="HV71" s="57" t="e">
        <f>+HV79+HV93+#REF!</f>
        <v>#REF!</v>
      </c>
      <c r="HW71" s="57" t="e">
        <f>+HW79+HW93+#REF!</f>
        <v>#REF!</v>
      </c>
      <c r="HX71" s="57" t="e">
        <f>+HX79+HX93+#REF!</f>
        <v>#REF!</v>
      </c>
      <c r="HY71" s="57" t="e">
        <f>+HY79+HY93+#REF!</f>
        <v>#REF!</v>
      </c>
      <c r="HZ71" s="57" t="e">
        <f>+HZ79+HZ93+#REF!</f>
        <v>#REF!</v>
      </c>
      <c r="IA71" s="57" t="e">
        <f>+IA79+IA93+#REF!</f>
        <v>#REF!</v>
      </c>
      <c r="IB71" s="57" t="e">
        <f>+IB79+IB93+#REF!</f>
        <v>#REF!</v>
      </c>
      <c r="IC71" s="57" t="e">
        <f>+IC79+IC93+#REF!</f>
        <v>#REF!</v>
      </c>
      <c r="ID71" s="57" t="e">
        <f>+ID79+ID93+#REF!</f>
        <v>#REF!</v>
      </c>
      <c r="IE71" s="57" t="e">
        <f>+IE79+IE93+#REF!</f>
        <v>#REF!</v>
      </c>
      <c r="IF71" s="57" t="e">
        <f>+IF79+IF93+#REF!</f>
        <v>#REF!</v>
      </c>
      <c r="IG71" s="57" t="e">
        <f>+IG79+IG93+#REF!</f>
        <v>#REF!</v>
      </c>
      <c r="IH71" s="57" t="e">
        <f>+IH79+IH93+#REF!</f>
        <v>#REF!</v>
      </c>
      <c r="II71" s="57" t="e">
        <f>+II79+II93+#REF!</f>
        <v>#REF!</v>
      </c>
      <c r="IJ71" s="57" t="e">
        <f>+IJ79+IJ93+#REF!</f>
        <v>#REF!</v>
      </c>
      <c r="IK71" s="57" t="e">
        <f>+IK79+IK93+#REF!</f>
        <v>#REF!</v>
      </c>
      <c r="IL71" s="57" t="e">
        <f>+IL79+IL93+#REF!</f>
        <v>#REF!</v>
      </c>
      <c r="IM71" s="57" t="e">
        <f>+IM79+IM93+#REF!</f>
        <v>#REF!</v>
      </c>
      <c r="IN71" s="57" t="e">
        <f>+IN79+IN93+#REF!</f>
        <v>#REF!</v>
      </c>
      <c r="IO71" s="57" t="e">
        <f>+IO79+IO93+#REF!</f>
        <v>#REF!</v>
      </c>
      <c r="IP71" s="57" t="e">
        <f>+IP79+IP93+#REF!</f>
        <v>#REF!</v>
      </c>
      <c r="IQ71" s="57" t="e">
        <f>+IQ79+IQ93+#REF!</f>
        <v>#REF!</v>
      </c>
      <c r="IR71" s="57" t="e">
        <f>+IR79+IR93+#REF!</f>
        <v>#REF!</v>
      </c>
      <c r="IS71" s="57" t="e">
        <f>+IS79+IS93+#REF!</f>
        <v>#REF!</v>
      </c>
      <c r="IT71" s="57" t="e">
        <f>+IT79+IT93+#REF!</f>
        <v>#REF!</v>
      </c>
      <c r="IU71" s="57" t="e">
        <f>+IU79+IU93+#REF!</f>
        <v>#REF!</v>
      </c>
      <c r="IV71" s="57" t="e">
        <f>+IV79+IV93+#REF!</f>
        <v>#REF!</v>
      </c>
    </row>
    <row r="72" spans="1:256" ht="25.5">
      <c r="A72" s="35"/>
      <c r="B72" s="43"/>
      <c r="C72" s="43"/>
      <c r="D72" s="43"/>
      <c r="E72" s="43"/>
      <c r="F72" s="43"/>
      <c r="G72" s="44"/>
      <c r="H72" s="56" t="s">
        <v>36</v>
      </c>
      <c r="I72" s="46"/>
      <c r="J72" s="62">
        <f>(J71/J69)*100</f>
        <v>79.48072405777116</v>
      </c>
      <c r="K72" s="62">
        <f aca="true" t="shared" si="22" ref="K72:BV72">(K71/K69)*100</f>
        <v>54.877967500031524</v>
      </c>
      <c r="L72" s="62">
        <f t="shared" si="22"/>
        <v>80.5837765223607</v>
      </c>
      <c r="M72" s="62"/>
      <c r="N72" s="62">
        <f t="shared" si="22"/>
        <v>78.3515760745</v>
      </c>
      <c r="O72" s="62">
        <f t="shared" si="22"/>
        <v>83.73415664608385</v>
      </c>
      <c r="P72" s="62"/>
      <c r="Q72" s="62">
        <f t="shared" si="22"/>
        <v>83.73415664608385</v>
      </c>
      <c r="R72" s="62">
        <f t="shared" si="22"/>
        <v>78.48757182336263</v>
      </c>
      <c r="S72" s="62"/>
      <c r="T72" s="62"/>
      <c r="U72" s="62" t="e">
        <f t="shared" si="22"/>
        <v>#REF!</v>
      </c>
      <c r="V72" s="62" t="e">
        <f t="shared" si="22"/>
        <v>#REF!</v>
      </c>
      <c r="W72" s="62" t="e">
        <f t="shared" si="22"/>
        <v>#REF!</v>
      </c>
      <c r="X72" s="62" t="e">
        <f t="shared" si="22"/>
        <v>#REF!</v>
      </c>
      <c r="Y72" s="62" t="e">
        <f t="shared" si="22"/>
        <v>#REF!</v>
      </c>
      <c r="Z72" s="62" t="e">
        <f t="shared" si="22"/>
        <v>#REF!</v>
      </c>
      <c r="AA72" s="62" t="e">
        <f t="shared" si="22"/>
        <v>#REF!</v>
      </c>
      <c r="AB72" s="62" t="e">
        <f t="shared" si="22"/>
        <v>#REF!</v>
      </c>
      <c r="AC72" s="62" t="e">
        <f t="shared" si="22"/>
        <v>#REF!</v>
      </c>
      <c r="AD72" s="62" t="e">
        <f t="shared" si="22"/>
        <v>#REF!</v>
      </c>
      <c r="AE72" s="62" t="e">
        <f t="shared" si="22"/>
        <v>#REF!</v>
      </c>
      <c r="AF72" s="62" t="e">
        <f t="shared" si="22"/>
        <v>#REF!</v>
      </c>
      <c r="AG72" s="62" t="e">
        <f t="shared" si="22"/>
        <v>#REF!</v>
      </c>
      <c r="AH72" s="62" t="e">
        <f t="shared" si="22"/>
        <v>#REF!</v>
      </c>
      <c r="AI72" s="62" t="e">
        <f t="shared" si="22"/>
        <v>#REF!</v>
      </c>
      <c r="AJ72" s="62" t="e">
        <f t="shared" si="22"/>
        <v>#REF!</v>
      </c>
      <c r="AK72" s="62" t="e">
        <f t="shared" si="22"/>
        <v>#REF!</v>
      </c>
      <c r="AL72" s="62" t="e">
        <f t="shared" si="22"/>
        <v>#REF!</v>
      </c>
      <c r="AM72" s="62" t="e">
        <f t="shared" si="22"/>
        <v>#REF!</v>
      </c>
      <c r="AN72" s="62" t="e">
        <f t="shared" si="22"/>
        <v>#REF!</v>
      </c>
      <c r="AO72" s="62" t="e">
        <f t="shared" si="22"/>
        <v>#REF!</v>
      </c>
      <c r="AP72" s="62" t="e">
        <f t="shared" si="22"/>
        <v>#REF!</v>
      </c>
      <c r="AQ72" s="62" t="e">
        <f t="shared" si="22"/>
        <v>#REF!</v>
      </c>
      <c r="AR72" s="62" t="e">
        <f t="shared" si="22"/>
        <v>#REF!</v>
      </c>
      <c r="AS72" s="62" t="e">
        <f t="shared" si="22"/>
        <v>#REF!</v>
      </c>
      <c r="AT72" s="62" t="e">
        <f t="shared" si="22"/>
        <v>#REF!</v>
      </c>
      <c r="AU72" s="62" t="e">
        <f t="shared" si="22"/>
        <v>#REF!</v>
      </c>
      <c r="AV72" s="62" t="e">
        <f t="shared" si="22"/>
        <v>#REF!</v>
      </c>
      <c r="AW72" s="62" t="e">
        <f t="shared" si="22"/>
        <v>#REF!</v>
      </c>
      <c r="AX72" s="62" t="e">
        <f t="shared" si="22"/>
        <v>#REF!</v>
      </c>
      <c r="AY72" s="62" t="e">
        <f t="shared" si="22"/>
        <v>#REF!</v>
      </c>
      <c r="AZ72" s="62" t="e">
        <f t="shared" si="22"/>
        <v>#REF!</v>
      </c>
      <c r="BA72" s="62" t="e">
        <f t="shared" si="22"/>
        <v>#REF!</v>
      </c>
      <c r="BB72" s="62" t="e">
        <f t="shared" si="22"/>
        <v>#REF!</v>
      </c>
      <c r="BC72" s="62" t="e">
        <f t="shared" si="22"/>
        <v>#REF!</v>
      </c>
      <c r="BD72" s="62" t="e">
        <f t="shared" si="22"/>
        <v>#REF!</v>
      </c>
      <c r="BE72" s="62" t="e">
        <f t="shared" si="22"/>
        <v>#REF!</v>
      </c>
      <c r="BF72" s="62" t="e">
        <f t="shared" si="22"/>
        <v>#REF!</v>
      </c>
      <c r="BG72" s="62" t="e">
        <f t="shared" si="22"/>
        <v>#REF!</v>
      </c>
      <c r="BH72" s="62" t="e">
        <f t="shared" si="22"/>
        <v>#REF!</v>
      </c>
      <c r="BI72" s="62" t="e">
        <f t="shared" si="22"/>
        <v>#REF!</v>
      </c>
      <c r="BJ72" s="62" t="e">
        <f t="shared" si="22"/>
        <v>#REF!</v>
      </c>
      <c r="BK72" s="62" t="e">
        <f t="shared" si="22"/>
        <v>#REF!</v>
      </c>
      <c r="BL72" s="62" t="e">
        <f t="shared" si="22"/>
        <v>#REF!</v>
      </c>
      <c r="BM72" s="62" t="e">
        <f t="shared" si="22"/>
        <v>#REF!</v>
      </c>
      <c r="BN72" s="62" t="e">
        <f t="shared" si="22"/>
        <v>#REF!</v>
      </c>
      <c r="BO72" s="62" t="e">
        <f t="shared" si="22"/>
        <v>#REF!</v>
      </c>
      <c r="BP72" s="62" t="e">
        <f t="shared" si="22"/>
        <v>#REF!</v>
      </c>
      <c r="BQ72" s="62" t="e">
        <f t="shared" si="22"/>
        <v>#REF!</v>
      </c>
      <c r="BR72" s="62" t="e">
        <f t="shared" si="22"/>
        <v>#REF!</v>
      </c>
      <c r="BS72" s="62" t="e">
        <f t="shared" si="22"/>
        <v>#REF!</v>
      </c>
      <c r="BT72" s="62" t="e">
        <f t="shared" si="22"/>
        <v>#REF!</v>
      </c>
      <c r="BU72" s="62" t="e">
        <f t="shared" si="22"/>
        <v>#REF!</v>
      </c>
      <c r="BV72" s="62" t="e">
        <f t="shared" si="22"/>
        <v>#REF!</v>
      </c>
      <c r="BW72" s="62" t="e">
        <f aca="true" t="shared" si="23" ref="BW72:EH72">(BW71/BW69)*100</f>
        <v>#REF!</v>
      </c>
      <c r="BX72" s="62" t="e">
        <f t="shared" si="23"/>
        <v>#REF!</v>
      </c>
      <c r="BY72" s="62" t="e">
        <f t="shared" si="23"/>
        <v>#REF!</v>
      </c>
      <c r="BZ72" s="62" t="e">
        <f t="shared" si="23"/>
        <v>#REF!</v>
      </c>
      <c r="CA72" s="62" t="e">
        <f t="shared" si="23"/>
        <v>#REF!</v>
      </c>
      <c r="CB72" s="62" t="e">
        <f t="shared" si="23"/>
        <v>#REF!</v>
      </c>
      <c r="CC72" s="62" t="e">
        <f t="shared" si="23"/>
        <v>#REF!</v>
      </c>
      <c r="CD72" s="62" t="e">
        <f t="shared" si="23"/>
        <v>#REF!</v>
      </c>
      <c r="CE72" s="62" t="e">
        <f t="shared" si="23"/>
        <v>#REF!</v>
      </c>
      <c r="CF72" s="62" t="e">
        <f t="shared" si="23"/>
        <v>#REF!</v>
      </c>
      <c r="CG72" s="62" t="e">
        <f t="shared" si="23"/>
        <v>#REF!</v>
      </c>
      <c r="CH72" s="62" t="e">
        <f t="shared" si="23"/>
        <v>#REF!</v>
      </c>
      <c r="CI72" s="62" t="e">
        <f t="shared" si="23"/>
        <v>#REF!</v>
      </c>
      <c r="CJ72" s="62" t="e">
        <f t="shared" si="23"/>
        <v>#REF!</v>
      </c>
      <c r="CK72" s="62" t="e">
        <f t="shared" si="23"/>
        <v>#REF!</v>
      </c>
      <c r="CL72" s="62" t="e">
        <f t="shared" si="23"/>
        <v>#REF!</v>
      </c>
      <c r="CM72" s="62" t="e">
        <f t="shared" si="23"/>
        <v>#REF!</v>
      </c>
      <c r="CN72" s="62" t="e">
        <f t="shared" si="23"/>
        <v>#REF!</v>
      </c>
      <c r="CO72" s="62" t="e">
        <f t="shared" si="23"/>
        <v>#REF!</v>
      </c>
      <c r="CP72" s="62" t="e">
        <f t="shared" si="23"/>
        <v>#REF!</v>
      </c>
      <c r="CQ72" s="62" t="e">
        <f t="shared" si="23"/>
        <v>#REF!</v>
      </c>
      <c r="CR72" s="62" t="e">
        <f t="shared" si="23"/>
        <v>#REF!</v>
      </c>
      <c r="CS72" s="62" t="e">
        <f t="shared" si="23"/>
        <v>#REF!</v>
      </c>
      <c r="CT72" s="62" t="e">
        <f t="shared" si="23"/>
        <v>#REF!</v>
      </c>
      <c r="CU72" s="62" t="e">
        <f t="shared" si="23"/>
        <v>#REF!</v>
      </c>
      <c r="CV72" s="62" t="e">
        <f t="shared" si="23"/>
        <v>#REF!</v>
      </c>
      <c r="CW72" s="62" t="e">
        <f t="shared" si="23"/>
        <v>#REF!</v>
      </c>
      <c r="CX72" s="62" t="e">
        <f t="shared" si="23"/>
        <v>#REF!</v>
      </c>
      <c r="CY72" s="62" t="e">
        <f t="shared" si="23"/>
        <v>#REF!</v>
      </c>
      <c r="CZ72" s="62" t="e">
        <f t="shared" si="23"/>
        <v>#REF!</v>
      </c>
      <c r="DA72" s="62" t="e">
        <f t="shared" si="23"/>
        <v>#REF!</v>
      </c>
      <c r="DB72" s="62" t="e">
        <f t="shared" si="23"/>
        <v>#REF!</v>
      </c>
      <c r="DC72" s="62" t="e">
        <f t="shared" si="23"/>
        <v>#REF!</v>
      </c>
      <c r="DD72" s="62" t="e">
        <f t="shared" si="23"/>
        <v>#REF!</v>
      </c>
      <c r="DE72" s="62" t="e">
        <f t="shared" si="23"/>
        <v>#REF!</v>
      </c>
      <c r="DF72" s="62" t="e">
        <f t="shared" si="23"/>
        <v>#REF!</v>
      </c>
      <c r="DG72" s="62" t="e">
        <f t="shared" si="23"/>
        <v>#REF!</v>
      </c>
      <c r="DH72" s="62" t="e">
        <f t="shared" si="23"/>
        <v>#REF!</v>
      </c>
      <c r="DI72" s="62" t="e">
        <f t="shared" si="23"/>
        <v>#REF!</v>
      </c>
      <c r="DJ72" s="62" t="e">
        <f t="shared" si="23"/>
        <v>#REF!</v>
      </c>
      <c r="DK72" s="62" t="e">
        <f t="shared" si="23"/>
        <v>#REF!</v>
      </c>
      <c r="DL72" s="62" t="e">
        <f t="shared" si="23"/>
        <v>#REF!</v>
      </c>
      <c r="DM72" s="62" t="e">
        <f t="shared" si="23"/>
        <v>#REF!</v>
      </c>
      <c r="DN72" s="62" t="e">
        <f t="shared" si="23"/>
        <v>#REF!</v>
      </c>
      <c r="DO72" s="62" t="e">
        <f t="shared" si="23"/>
        <v>#REF!</v>
      </c>
      <c r="DP72" s="62" t="e">
        <f t="shared" si="23"/>
        <v>#REF!</v>
      </c>
      <c r="DQ72" s="62" t="e">
        <f t="shared" si="23"/>
        <v>#REF!</v>
      </c>
      <c r="DR72" s="62" t="e">
        <f t="shared" si="23"/>
        <v>#REF!</v>
      </c>
      <c r="DS72" s="62" t="e">
        <f t="shared" si="23"/>
        <v>#REF!</v>
      </c>
      <c r="DT72" s="62" t="e">
        <f t="shared" si="23"/>
        <v>#REF!</v>
      </c>
      <c r="DU72" s="62" t="e">
        <f t="shared" si="23"/>
        <v>#REF!</v>
      </c>
      <c r="DV72" s="62" t="e">
        <f t="shared" si="23"/>
        <v>#REF!</v>
      </c>
      <c r="DW72" s="62" t="e">
        <f t="shared" si="23"/>
        <v>#REF!</v>
      </c>
      <c r="DX72" s="62" t="e">
        <f t="shared" si="23"/>
        <v>#REF!</v>
      </c>
      <c r="DY72" s="62" t="e">
        <f t="shared" si="23"/>
        <v>#REF!</v>
      </c>
      <c r="DZ72" s="62" t="e">
        <f t="shared" si="23"/>
        <v>#REF!</v>
      </c>
      <c r="EA72" s="62" t="e">
        <f t="shared" si="23"/>
        <v>#REF!</v>
      </c>
      <c r="EB72" s="62" t="e">
        <f t="shared" si="23"/>
        <v>#REF!</v>
      </c>
      <c r="EC72" s="62" t="e">
        <f t="shared" si="23"/>
        <v>#REF!</v>
      </c>
      <c r="ED72" s="62" t="e">
        <f t="shared" si="23"/>
        <v>#REF!</v>
      </c>
      <c r="EE72" s="62" t="e">
        <f t="shared" si="23"/>
        <v>#REF!</v>
      </c>
      <c r="EF72" s="62" t="e">
        <f t="shared" si="23"/>
        <v>#REF!</v>
      </c>
      <c r="EG72" s="62" t="e">
        <f t="shared" si="23"/>
        <v>#REF!</v>
      </c>
      <c r="EH72" s="62" t="e">
        <f t="shared" si="23"/>
        <v>#REF!</v>
      </c>
      <c r="EI72" s="62" t="e">
        <f aca="true" t="shared" si="24" ref="EI72:GT72">(EI71/EI69)*100</f>
        <v>#REF!</v>
      </c>
      <c r="EJ72" s="62" t="e">
        <f t="shared" si="24"/>
        <v>#REF!</v>
      </c>
      <c r="EK72" s="62" t="e">
        <f t="shared" si="24"/>
        <v>#REF!</v>
      </c>
      <c r="EL72" s="62" t="e">
        <f t="shared" si="24"/>
        <v>#REF!</v>
      </c>
      <c r="EM72" s="62" t="e">
        <f t="shared" si="24"/>
        <v>#REF!</v>
      </c>
      <c r="EN72" s="62" t="e">
        <f t="shared" si="24"/>
        <v>#REF!</v>
      </c>
      <c r="EO72" s="62" t="e">
        <f t="shared" si="24"/>
        <v>#REF!</v>
      </c>
      <c r="EP72" s="62" t="e">
        <f t="shared" si="24"/>
        <v>#REF!</v>
      </c>
      <c r="EQ72" s="62" t="e">
        <f t="shared" si="24"/>
        <v>#REF!</v>
      </c>
      <c r="ER72" s="62" t="e">
        <f t="shared" si="24"/>
        <v>#REF!</v>
      </c>
      <c r="ES72" s="62" t="e">
        <f t="shared" si="24"/>
        <v>#REF!</v>
      </c>
      <c r="ET72" s="62" t="e">
        <f t="shared" si="24"/>
        <v>#REF!</v>
      </c>
      <c r="EU72" s="62" t="e">
        <f t="shared" si="24"/>
        <v>#REF!</v>
      </c>
      <c r="EV72" s="62" t="e">
        <f t="shared" si="24"/>
        <v>#REF!</v>
      </c>
      <c r="EW72" s="62" t="e">
        <f t="shared" si="24"/>
        <v>#REF!</v>
      </c>
      <c r="EX72" s="62" t="e">
        <f t="shared" si="24"/>
        <v>#REF!</v>
      </c>
      <c r="EY72" s="62" t="e">
        <f t="shared" si="24"/>
        <v>#REF!</v>
      </c>
      <c r="EZ72" s="62" t="e">
        <f t="shared" si="24"/>
        <v>#REF!</v>
      </c>
      <c r="FA72" s="62" t="e">
        <f t="shared" si="24"/>
        <v>#REF!</v>
      </c>
      <c r="FB72" s="62" t="e">
        <f t="shared" si="24"/>
        <v>#REF!</v>
      </c>
      <c r="FC72" s="62" t="e">
        <f t="shared" si="24"/>
        <v>#REF!</v>
      </c>
      <c r="FD72" s="62" t="e">
        <f t="shared" si="24"/>
        <v>#REF!</v>
      </c>
      <c r="FE72" s="62" t="e">
        <f t="shared" si="24"/>
        <v>#REF!</v>
      </c>
      <c r="FF72" s="62" t="e">
        <f t="shared" si="24"/>
        <v>#REF!</v>
      </c>
      <c r="FG72" s="62" t="e">
        <f t="shared" si="24"/>
        <v>#REF!</v>
      </c>
      <c r="FH72" s="62" t="e">
        <f t="shared" si="24"/>
        <v>#REF!</v>
      </c>
      <c r="FI72" s="62" t="e">
        <f t="shared" si="24"/>
        <v>#REF!</v>
      </c>
      <c r="FJ72" s="62" t="e">
        <f t="shared" si="24"/>
        <v>#REF!</v>
      </c>
      <c r="FK72" s="62" t="e">
        <f t="shared" si="24"/>
        <v>#REF!</v>
      </c>
      <c r="FL72" s="62" t="e">
        <f t="shared" si="24"/>
        <v>#REF!</v>
      </c>
      <c r="FM72" s="62" t="e">
        <f t="shared" si="24"/>
        <v>#REF!</v>
      </c>
      <c r="FN72" s="62" t="e">
        <f t="shared" si="24"/>
        <v>#REF!</v>
      </c>
      <c r="FO72" s="62" t="e">
        <f t="shared" si="24"/>
        <v>#REF!</v>
      </c>
      <c r="FP72" s="62" t="e">
        <f t="shared" si="24"/>
        <v>#REF!</v>
      </c>
      <c r="FQ72" s="62" t="e">
        <f t="shared" si="24"/>
        <v>#REF!</v>
      </c>
      <c r="FR72" s="62" t="e">
        <f t="shared" si="24"/>
        <v>#REF!</v>
      </c>
      <c r="FS72" s="62" t="e">
        <f t="shared" si="24"/>
        <v>#REF!</v>
      </c>
      <c r="FT72" s="62" t="e">
        <f t="shared" si="24"/>
        <v>#REF!</v>
      </c>
      <c r="FU72" s="62" t="e">
        <f t="shared" si="24"/>
        <v>#REF!</v>
      </c>
      <c r="FV72" s="62" t="e">
        <f t="shared" si="24"/>
        <v>#REF!</v>
      </c>
      <c r="FW72" s="62" t="e">
        <f t="shared" si="24"/>
        <v>#REF!</v>
      </c>
      <c r="FX72" s="62" t="e">
        <f t="shared" si="24"/>
        <v>#REF!</v>
      </c>
      <c r="FY72" s="62" t="e">
        <f t="shared" si="24"/>
        <v>#REF!</v>
      </c>
      <c r="FZ72" s="62" t="e">
        <f t="shared" si="24"/>
        <v>#REF!</v>
      </c>
      <c r="GA72" s="62" t="e">
        <f t="shared" si="24"/>
        <v>#REF!</v>
      </c>
      <c r="GB72" s="62" t="e">
        <f t="shared" si="24"/>
        <v>#REF!</v>
      </c>
      <c r="GC72" s="62" t="e">
        <f t="shared" si="24"/>
        <v>#REF!</v>
      </c>
      <c r="GD72" s="62" t="e">
        <f t="shared" si="24"/>
        <v>#REF!</v>
      </c>
      <c r="GE72" s="62" t="e">
        <f t="shared" si="24"/>
        <v>#REF!</v>
      </c>
      <c r="GF72" s="62" t="e">
        <f t="shared" si="24"/>
        <v>#REF!</v>
      </c>
      <c r="GG72" s="62" t="e">
        <f t="shared" si="24"/>
        <v>#REF!</v>
      </c>
      <c r="GH72" s="62" t="e">
        <f t="shared" si="24"/>
        <v>#REF!</v>
      </c>
      <c r="GI72" s="62" t="e">
        <f t="shared" si="24"/>
        <v>#REF!</v>
      </c>
      <c r="GJ72" s="62" t="e">
        <f t="shared" si="24"/>
        <v>#REF!</v>
      </c>
      <c r="GK72" s="62" t="e">
        <f t="shared" si="24"/>
        <v>#REF!</v>
      </c>
      <c r="GL72" s="62" t="e">
        <f t="shared" si="24"/>
        <v>#REF!</v>
      </c>
      <c r="GM72" s="62" t="e">
        <f t="shared" si="24"/>
        <v>#REF!</v>
      </c>
      <c r="GN72" s="62" t="e">
        <f t="shared" si="24"/>
        <v>#REF!</v>
      </c>
      <c r="GO72" s="62" t="e">
        <f t="shared" si="24"/>
        <v>#REF!</v>
      </c>
      <c r="GP72" s="62" t="e">
        <f t="shared" si="24"/>
        <v>#REF!</v>
      </c>
      <c r="GQ72" s="62" t="e">
        <f t="shared" si="24"/>
        <v>#REF!</v>
      </c>
      <c r="GR72" s="62" t="e">
        <f t="shared" si="24"/>
        <v>#REF!</v>
      </c>
      <c r="GS72" s="62" t="e">
        <f t="shared" si="24"/>
        <v>#REF!</v>
      </c>
      <c r="GT72" s="62" t="e">
        <f t="shared" si="24"/>
        <v>#REF!</v>
      </c>
      <c r="GU72" s="62" t="e">
        <f aca="true" t="shared" si="25" ref="GU72:IV72">(GU71/GU69)*100</f>
        <v>#REF!</v>
      </c>
      <c r="GV72" s="62" t="e">
        <f t="shared" si="25"/>
        <v>#REF!</v>
      </c>
      <c r="GW72" s="62" t="e">
        <f t="shared" si="25"/>
        <v>#REF!</v>
      </c>
      <c r="GX72" s="62" t="e">
        <f t="shared" si="25"/>
        <v>#REF!</v>
      </c>
      <c r="GY72" s="62" t="e">
        <f t="shared" si="25"/>
        <v>#REF!</v>
      </c>
      <c r="GZ72" s="62" t="e">
        <f t="shared" si="25"/>
        <v>#REF!</v>
      </c>
      <c r="HA72" s="62" t="e">
        <f t="shared" si="25"/>
        <v>#REF!</v>
      </c>
      <c r="HB72" s="62" t="e">
        <f t="shared" si="25"/>
        <v>#REF!</v>
      </c>
      <c r="HC72" s="62" t="e">
        <f t="shared" si="25"/>
        <v>#REF!</v>
      </c>
      <c r="HD72" s="62" t="e">
        <f t="shared" si="25"/>
        <v>#REF!</v>
      </c>
      <c r="HE72" s="62" t="e">
        <f t="shared" si="25"/>
        <v>#REF!</v>
      </c>
      <c r="HF72" s="62" t="e">
        <f t="shared" si="25"/>
        <v>#REF!</v>
      </c>
      <c r="HG72" s="62" t="e">
        <f t="shared" si="25"/>
        <v>#REF!</v>
      </c>
      <c r="HH72" s="62" t="e">
        <f t="shared" si="25"/>
        <v>#REF!</v>
      </c>
      <c r="HI72" s="62" t="e">
        <f t="shared" si="25"/>
        <v>#REF!</v>
      </c>
      <c r="HJ72" s="62" t="e">
        <f t="shared" si="25"/>
        <v>#REF!</v>
      </c>
      <c r="HK72" s="62" t="e">
        <f t="shared" si="25"/>
        <v>#REF!</v>
      </c>
      <c r="HL72" s="62" t="e">
        <f t="shared" si="25"/>
        <v>#REF!</v>
      </c>
      <c r="HM72" s="62" t="e">
        <f t="shared" si="25"/>
        <v>#REF!</v>
      </c>
      <c r="HN72" s="62" t="e">
        <f t="shared" si="25"/>
        <v>#REF!</v>
      </c>
      <c r="HO72" s="62" t="e">
        <f t="shared" si="25"/>
        <v>#REF!</v>
      </c>
      <c r="HP72" s="62" t="e">
        <f t="shared" si="25"/>
        <v>#REF!</v>
      </c>
      <c r="HQ72" s="62" t="e">
        <f t="shared" si="25"/>
        <v>#REF!</v>
      </c>
      <c r="HR72" s="62" t="e">
        <f t="shared" si="25"/>
        <v>#REF!</v>
      </c>
      <c r="HS72" s="62" t="e">
        <f t="shared" si="25"/>
        <v>#REF!</v>
      </c>
      <c r="HT72" s="62" t="e">
        <f t="shared" si="25"/>
        <v>#REF!</v>
      </c>
      <c r="HU72" s="62" t="e">
        <f t="shared" si="25"/>
        <v>#REF!</v>
      </c>
      <c r="HV72" s="62" t="e">
        <f t="shared" si="25"/>
        <v>#REF!</v>
      </c>
      <c r="HW72" s="62" t="e">
        <f t="shared" si="25"/>
        <v>#REF!</v>
      </c>
      <c r="HX72" s="62" t="e">
        <f t="shared" si="25"/>
        <v>#REF!</v>
      </c>
      <c r="HY72" s="62" t="e">
        <f t="shared" si="25"/>
        <v>#REF!</v>
      </c>
      <c r="HZ72" s="62" t="e">
        <f t="shared" si="25"/>
        <v>#REF!</v>
      </c>
      <c r="IA72" s="62" t="e">
        <f t="shared" si="25"/>
        <v>#REF!</v>
      </c>
      <c r="IB72" s="62" t="e">
        <f t="shared" si="25"/>
        <v>#REF!</v>
      </c>
      <c r="IC72" s="62" t="e">
        <f t="shared" si="25"/>
        <v>#REF!</v>
      </c>
      <c r="ID72" s="62" t="e">
        <f t="shared" si="25"/>
        <v>#REF!</v>
      </c>
      <c r="IE72" s="62" t="e">
        <f t="shared" si="25"/>
        <v>#REF!</v>
      </c>
      <c r="IF72" s="62" t="e">
        <f t="shared" si="25"/>
        <v>#REF!</v>
      </c>
      <c r="IG72" s="62" t="e">
        <f t="shared" si="25"/>
        <v>#REF!</v>
      </c>
      <c r="IH72" s="62" t="e">
        <f t="shared" si="25"/>
        <v>#REF!</v>
      </c>
      <c r="II72" s="62" t="e">
        <f t="shared" si="25"/>
        <v>#REF!</v>
      </c>
      <c r="IJ72" s="62" t="e">
        <f t="shared" si="25"/>
        <v>#REF!</v>
      </c>
      <c r="IK72" s="62" t="e">
        <f t="shared" si="25"/>
        <v>#REF!</v>
      </c>
      <c r="IL72" s="62" t="e">
        <f t="shared" si="25"/>
        <v>#REF!</v>
      </c>
      <c r="IM72" s="62" t="e">
        <f t="shared" si="25"/>
        <v>#REF!</v>
      </c>
      <c r="IN72" s="62" t="e">
        <f t="shared" si="25"/>
        <v>#REF!</v>
      </c>
      <c r="IO72" s="62" t="e">
        <f t="shared" si="25"/>
        <v>#REF!</v>
      </c>
      <c r="IP72" s="62" t="e">
        <f t="shared" si="25"/>
        <v>#REF!</v>
      </c>
      <c r="IQ72" s="62" t="e">
        <f t="shared" si="25"/>
        <v>#REF!</v>
      </c>
      <c r="IR72" s="62" t="e">
        <f t="shared" si="25"/>
        <v>#REF!</v>
      </c>
      <c r="IS72" s="62" t="e">
        <f t="shared" si="25"/>
        <v>#REF!</v>
      </c>
      <c r="IT72" s="62" t="e">
        <f t="shared" si="25"/>
        <v>#REF!</v>
      </c>
      <c r="IU72" s="62" t="e">
        <f t="shared" si="25"/>
        <v>#REF!</v>
      </c>
      <c r="IV72" s="62" t="e">
        <f t="shared" si="25"/>
        <v>#REF!</v>
      </c>
    </row>
    <row r="73" spans="1:256" ht="25.5">
      <c r="A73" s="35"/>
      <c r="B73" s="43"/>
      <c r="C73" s="43"/>
      <c r="D73" s="43"/>
      <c r="E73" s="43"/>
      <c r="F73" s="43"/>
      <c r="G73" s="44"/>
      <c r="H73" s="56" t="s">
        <v>37</v>
      </c>
      <c r="I73" s="46"/>
      <c r="J73" s="62">
        <f>(J71/J70)*100</f>
        <v>93.72262808667095</v>
      </c>
      <c r="K73" s="62">
        <f aca="true" t="shared" si="26" ref="K73:BV73">(K71/K70)*100</f>
        <v>55.28396981498373</v>
      </c>
      <c r="L73" s="62">
        <f t="shared" si="26"/>
        <v>81.15565265349862</v>
      </c>
      <c r="M73" s="62"/>
      <c r="N73" s="62">
        <f t="shared" si="26"/>
        <v>87.76832100139356</v>
      </c>
      <c r="O73" s="62">
        <f t="shared" si="26"/>
        <v>83.73415664608385</v>
      </c>
      <c r="P73" s="62"/>
      <c r="Q73" s="62">
        <f>(Q71/Q70)*100</f>
        <v>83.73415664608385</v>
      </c>
      <c r="R73" s="62">
        <f t="shared" si="26"/>
        <v>87.65448971247129</v>
      </c>
      <c r="S73" s="62"/>
      <c r="T73" s="62"/>
      <c r="U73" s="62" t="e">
        <f t="shared" si="26"/>
        <v>#REF!</v>
      </c>
      <c r="V73" s="62" t="e">
        <f t="shared" si="26"/>
        <v>#REF!</v>
      </c>
      <c r="W73" s="62" t="e">
        <f t="shared" si="26"/>
        <v>#REF!</v>
      </c>
      <c r="X73" s="62" t="e">
        <f t="shared" si="26"/>
        <v>#REF!</v>
      </c>
      <c r="Y73" s="62" t="e">
        <f t="shared" si="26"/>
        <v>#REF!</v>
      </c>
      <c r="Z73" s="62" t="e">
        <f t="shared" si="26"/>
        <v>#REF!</v>
      </c>
      <c r="AA73" s="62" t="e">
        <f t="shared" si="26"/>
        <v>#REF!</v>
      </c>
      <c r="AB73" s="62" t="e">
        <f t="shared" si="26"/>
        <v>#REF!</v>
      </c>
      <c r="AC73" s="62" t="e">
        <f t="shared" si="26"/>
        <v>#REF!</v>
      </c>
      <c r="AD73" s="62" t="e">
        <f t="shared" si="26"/>
        <v>#REF!</v>
      </c>
      <c r="AE73" s="62" t="e">
        <f t="shared" si="26"/>
        <v>#REF!</v>
      </c>
      <c r="AF73" s="62" t="e">
        <f t="shared" si="26"/>
        <v>#REF!</v>
      </c>
      <c r="AG73" s="62" t="e">
        <f t="shared" si="26"/>
        <v>#REF!</v>
      </c>
      <c r="AH73" s="62" t="e">
        <f t="shared" si="26"/>
        <v>#REF!</v>
      </c>
      <c r="AI73" s="62" t="e">
        <f t="shared" si="26"/>
        <v>#REF!</v>
      </c>
      <c r="AJ73" s="62" t="e">
        <f t="shared" si="26"/>
        <v>#REF!</v>
      </c>
      <c r="AK73" s="62" t="e">
        <f t="shared" si="26"/>
        <v>#REF!</v>
      </c>
      <c r="AL73" s="62" t="e">
        <f t="shared" si="26"/>
        <v>#REF!</v>
      </c>
      <c r="AM73" s="62" t="e">
        <f t="shared" si="26"/>
        <v>#REF!</v>
      </c>
      <c r="AN73" s="62" t="e">
        <f t="shared" si="26"/>
        <v>#REF!</v>
      </c>
      <c r="AO73" s="62" t="e">
        <f t="shared" si="26"/>
        <v>#REF!</v>
      </c>
      <c r="AP73" s="62" t="e">
        <f t="shared" si="26"/>
        <v>#REF!</v>
      </c>
      <c r="AQ73" s="62" t="e">
        <f t="shared" si="26"/>
        <v>#REF!</v>
      </c>
      <c r="AR73" s="62" t="e">
        <f t="shared" si="26"/>
        <v>#REF!</v>
      </c>
      <c r="AS73" s="62" t="e">
        <f t="shared" si="26"/>
        <v>#REF!</v>
      </c>
      <c r="AT73" s="62" t="e">
        <f t="shared" si="26"/>
        <v>#REF!</v>
      </c>
      <c r="AU73" s="62" t="e">
        <f t="shared" si="26"/>
        <v>#REF!</v>
      </c>
      <c r="AV73" s="62" t="e">
        <f t="shared" si="26"/>
        <v>#REF!</v>
      </c>
      <c r="AW73" s="62" t="e">
        <f t="shared" si="26"/>
        <v>#REF!</v>
      </c>
      <c r="AX73" s="62" t="e">
        <f t="shared" si="26"/>
        <v>#REF!</v>
      </c>
      <c r="AY73" s="62" t="e">
        <f t="shared" si="26"/>
        <v>#REF!</v>
      </c>
      <c r="AZ73" s="62" t="e">
        <f t="shared" si="26"/>
        <v>#REF!</v>
      </c>
      <c r="BA73" s="62" t="e">
        <f t="shared" si="26"/>
        <v>#REF!</v>
      </c>
      <c r="BB73" s="62" t="e">
        <f t="shared" si="26"/>
        <v>#REF!</v>
      </c>
      <c r="BC73" s="62" t="e">
        <f t="shared" si="26"/>
        <v>#REF!</v>
      </c>
      <c r="BD73" s="62" t="e">
        <f t="shared" si="26"/>
        <v>#REF!</v>
      </c>
      <c r="BE73" s="62" t="e">
        <f t="shared" si="26"/>
        <v>#REF!</v>
      </c>
      <c r="BF73" s="62" t="e">
        <f t="shared" si="26"/>
        <v>#REF!</v>
      </c>
      <c r="BG73" s="62" t="e">
        <f t="shared" si="26"/>
        <v>#REF!</v>
      </c>
      <c r="BH73" s="62" t="e">
        <f t="shared" si="26"/>
        <v>#REF!</v>
      </c>
      <c r="BI73" s="62" t="e">
        <f t="shared" si="26"/>
        <v>#REF!</v>
      </c>
      <c r="BJ73" s="62" t="e">
        <f t="shared" si="26"/>
        <v>#REF!</v>
      </c>
      <c r="BK73" s="62" t="e">
        <f t="shared" si="26"/>
        <v>#REF!</v>
      </c>
      <c r="BL73" s="62" t="e">
        <f t="shared" si="26"/>
        <v>#REF!</v>
      </c>
      <c r="BM73" s="62" t="e">
        <f t="shared" si="26"/>
        <v>#REF!</v>
      </c>
      <c r="BN73" s="62" t="e">
        <f t="shared" si="26"/>
        <v>#REF!</v>
      </c>
      <c r="BO73" s="62" t="e">
        <f t="shared" si="26"/>
        <v>#REF!</v>
      </c>
      <c r="BP73" s="62" t="e">
        <f t="shared" si="26"/>
        <v>#REF!</v>
      </c>
      <c r="BQ73" s="62" t="e">
        <f t="shared" si="26"/>
        <v>#REF!</v>
      </c>
      <c r="BR73" s="62" t="e">
        <f t="shared" si="26"/>
        <v>#REF!</v>
      </c>
      <c r="BS73" s="62" t="e">
        <f t="shared" si="26"/>
        <v>#REF!</v>
      </c>
      <c r="BT73" s="62" t="e">
        <f t="shared" si="26"/>
        <v>#REF!</v>
      </c>
      <c r="BU73" s="62" t="e">
        <f t="shared" si="26"/>
        <v>#REF!</v>
      </c>
      <c r="BV73" s="62" t="e">
        <f t="shared" si="26"/>
        <v>#REF!</v>
      </c>
      <c r="BW73" s="62" t="e">
        <f aca="true" t="shared" si="27" ref="BW73:EH73">(BW71/BW70)*100</f>
        <v>#REF!</v>
      </c>
      <c r="BX73" s="62" t="e">
        <f t="shared" si="27"/>
        <v>#REF!</v>
      </c>
      <c r="BY73" s="62" t="e">
        <f t="shared" si="27"/>
        <v>#REF!</v>
      </c>
      <c r="BZ73" s="62" t="e">
        <f t="shared" si="27"/>
        <v>#REF!</v>
      </c>
      <c r="CA73" s="62" t="e">
        <f t="shared" si="27"/>
        <v>#REF!</v>
      </c>
      <c r="CB73" s="62" t="e">
        <f t="shared" si="27"/>
        <v>#REF!</v>
      </c>
      <c r="CC73" s="62" t="e">
        <f t="shared" si="27"/>
        <v>#REF!</v>
      </c>
      <c r="CD73" s="62" t="e">
        <f t="shared" si="27"/>
        <v>#REF!</v>
      </c>
      <c r="CE73" s="62" t="e">
        <f t="shared" si="27"/>
        <v>#REF!</v>
      </c>
      <c r="CF73" s="62" t="e">
        <f t="shared" si="27"/>
        <v>#REF!</v>
      </c>
      <c r="CG73" s="62" t="e">
        <f t="shared" si="27"/>
        <v>#REF!</v>
      </c>
      <c r="CH73" s="62" t="e">
        <f t="shared" si="27"/>
        <v>#REF!</v>
      </c>
      <c r="CI73" s="62" t="e">
        <f t="shared" si="27"/>
        <v>#REF!</v>
      </c>
      <c r="CJ73" s="62" t="e">
        <f t="shared" si="27"/>
        <v>#REF!</v>
      </c>
      <c r="CK73" s="62" t="e">
        <f t="shared" si="27"/>
        <v>#REF!</v>
      </c>
      <c r="CL73" s="62" t="e">
        <f t="shared" si="27"/>
        <v>#REF!</v>
      </c>
      <c r="CM73" s="62" t="e">
        <f t="shared" si="27"/>
        <v>#REF!</v>
      </c>
      <c r="CN73" s="62" t="e">
        <f t="shared" si="27"/>
        <v>#REF!</v>
      </c>
      <c r="CO73" s="62" t="e">
        <f t="shared" si="27"/>
        <v>#REF!</v>
      </c>
      <c r="CP73" s="62" t="e">
        <f t="shared" si="27"/>
        <v>#REF!</v>
      </c>
      <c r="CQ73" s="62" t="e">
        <f t="shared" si="27"/>
        <v>#REF!</v>
      </c>
      <c r="CR73" s="62" t="e">
        <f t="shared" si="27"/>
        <v>#REF!</v>
      </c>
      <c r="CS73" s="62" t="e">
        <f t="shared" si="27"/>
        <v>#REF!</v>
      </c>
      <c r="CT73" s="62" t="e">
        <f t="shared" si="27"/>
        <v>#REF!</v>
      </c>
      <c r="CU73" s="62" t="e">
        <f t="shared" si="27"/>
        <v>#REF!</v>
      </c>
      <c r="CV73" s="62" t="e">
        <f t="shared" si="27"/>
        <v>#REF!</v>
      </c>
      <c r="CW73" s="62" t="e">
        <f t="shared" si="27"/>
        <v>#REF!</v>
      </c>
      <c r="CX73" s="62" t="e">
        <f t="shared" si="27"/>
        <v>#REF!</v>
      </c>
      <c r="CY73" s="62" t="e">
        <f t="shared" si="27"/>
        <v>#REF!</v>
      </c>
      <c r="CZ73" s="62" t="e">
        <f t="shared" si="27"/>
        <v>#REF!</v>
      </c>
      <c r="DA73" s="62" t="e">
        <f t="shared" si="27"/>
        <v>#REF!</v>
      </c>
      <c r="DB73" s="62" t="e">
        <f t="shared" si="27"/>
        <v>#REF!</v>
      </c>
      <c r="DC73" s="62" t="e">
        <f t="shared" si="27"/>
        <v>#REF!</v>
      </c>
      <c r="DD73" s="62" t="e">
        <f t="shared" si="27"/>
        <v>#REF!</v>
      </c>
      <c r="DE73" s="62" t="e">
        <f t="shared" si="27"/>
        <v>#REF!</v>
      </c>
      <c r="DF73" s="62" t="e">
        <f t="shared" si="27"/>
        <v>#REF!</v>
      </c>
      <c r="DG73" s="62" t="e">
        <f t="shared" si="27"/>
        <v>#REF!</v>
      </c>
      <c r="DH73" s="62" t="e">
        <f t="shared" si="27"/>
        <v>#REF!</v>
      </c>
      <c r="DI73" s="62" t="e">
        <f t="shared" si="27"/>
        <v>#REF!</v>
      </c>
      <c r="DJ73" s="62" t="e">
        <f t="shared" si="27"/>
        <v>#REF!</v>
      </c>
      <c r="DK73" s="62" t="e">
        <f t="shared" si="27"/>
        <v>#REF!</v>
      </c>
      <c r="DL73" s="62" t="e">
        <f t="shared" si="27"/>
        <v>#REF!</v>
      </c>
      <c r="DM73" s="62" t="e">
        <f t="shared" si="27"/>
        <v>#REF!</v>
      </c>
      <c r="DN73" s="62" t="e">
        <f t="shared" si="27"/>
        <v>#REF!</v>
      </c>
      <c r="DO73" s="62" t="e">
        <f t="shared" si="27"/>
        <v>#REF!</v>
      </c>
      <c r="DP73" s="62" t="e">
        <f t="shared" si="27"/>
        <v>#REF!</v>
      </c>
      <c r="DQ73" s="62" t="e">
        <f t="shared" si="27"/>
        <v>#REF!</v>
      </c>
      <c r="DR73" s="62" t="e">
        <f t="shared" si="27"/>
        <v>#REF!</v>
      </c>
      <c r="DS73" s="62" t="e">
        <f t="shared" si="27"/>
        <v>#REF!</v>
      </c>
      <c r="DT73" s="62" t="e">
        <f t="shared" si="27"/>
        <v>#REF!</v>
      </c>
      <c r="DU73" s="62" t="e">
        <f t="shared" si="27"/>
        <v>#REF!</v>
      </c>
      <c r="DV73" s="62" t="e">
        <f t="shared" si="27"/>
        <v>#REF!</v>
      </c>
      <c r="DW73" s="62" t="e">
        <f t="shared" si="27"/>
        <v>#REF!</v>
      </c>
      <c r="DX73" s="62" t="e">
        <f t="shared" si="27"/>
        <v>#REF!</v>
      </c>
      <c r="DY73" s="62" t="e">
        <f t="shared" si="27"/>
        <v>#REF!</v>
      </c>
      <c r="DZ73" s="62" t="e">
        <f t="shared" si="27"/>
        <v>#REF!</v>
      </c>
      <c r="EA73" s="62" t="e">
        <f t="shared" si="27"/>
        <v>#REF!</v>
      </c>
      <c r="EB73" s="62" t="e">
        <f t="shared" si="27"/>
        <v>#REF!</v>
      </c>
      <c r="EC73" s="62" t="e">
        <f t="shared" si="27"/>
        <v>#REF!</v>
      </c>
      <c r="ED73" s="62" t="e">
        <f t="shared" si="27"/>
        <v>#REF!</v>
      </c>
      <c r="EE73" s="62" t="e">
        <f t="shared" si="27"/>
        <v>#REF!</v>
      </c>
      <c r="EF73" s="62" t="e">
        <f t="shared" si="27"/>
        <v>#REF!</v>
      </c>
      <c r="EG73" s="62" t="e">
        <f t="shared" si="27"/>
        <v>#REF!</v>
      </c>
      <c r="EH73" s="62" t="e">
        <f t="shared" si="27"/>
        <v>#REF!</v>
      </c>
      <c r="EI73" s="62" t="e">
        <f aca="true" t="shared" si="28" ref="EI73:GT73">(EI71/EI70)*100</f>
        <v>#REF!</v>
      </c>
      <c r="EJ73" s="62" t="e">
        <f t="shared" si="28"/>
        <v>#REF!</v>
      </c>
      <c r="EK73" s="62" t="e">
        <f t="shared" si="28"/>
        <v>#REF!</v>
      </c>
      <c r="EL73" s="62" t="e">
        <f t="shared" si="28"/>
        <v>#REF!</v>
      </c>
      <c r="EM73" s="62" t="e">
        <f t="shared" si="28"/>
        <v>#REF!</v>
      </c>
      <c r="EN73" s="62" t="e">
        <f t="shared" si="28"/>
        <v>#REF!</v>
      </c>
      <c r="EO73" s="62" t="e">
        <f t="shared" si="28"/>
        <v>#REF!</v>
      </c>
      <c r="EP73" s="62" t="e">
        <f t="shared" si="28"/>
        <v>#REF!</v>
      </c>
      <c r="EQ73" s="62" t="e">
        <f t="shared" si="28"/>
        <v>#REF!</v>
      </c>
      <c r="ER73" s="62" t="e">
        <f t="shared" si="28"/>
        <v>#REF!</v>
      </c>
      <c r="ES73" s="62" t="e">
        <f t="shared" si="28"/>
        <v>#REF!</v>
      </c>
      <c r="ET73" s="62" t="e">
        <f t="shared" si="28"/>
        <v>#REF!</v>
      </c>
      <c r="EU73" s="62" t="e">
        <f t="shared" si="28"/>
        <v>#REF!</v>
      </c>
      <c r="EV73" s="62" t="e">
        <f t="shared" si="28"/>
        <v>#REF!</v>
      </c>
      <c r="EW73" s="62" t="e">
        <f t="shared" si="28"/>
        <v>#REF!</v>
      </c>
      <c r="EX73" s="62" t="e">
        <f t="shared" si="28"/>
        <v>#REF!</v>
      </c>
      <c r="EY73" s="62" t="e">
        <f t="shared" si="28"/>
        <v>#REF!</v>
      </c>
      <c r="EZ73" s="62" t="e">
        <f t="shared" si="28"/>
        <v>#REF!</v>
      </c>
      <c r="FA73" s="62" t="e">
        <f t="shared" si="28"/>
        <v>#REF!</v>
      </c>
      <c r="FB73" s="62" t="e">
        <f t="shared" si="28"/>
        <v>#REF!</v>
      </c>
      <c r="FC73" s="62" t="e">
        <f t="shared" si="28"/>
        <v>#REF!</v>
      </c>
      <c r="FD73" s="62" t="e">
        <f t="shared" si="28"/>
        <v>#REF!</v>
      </c>
      <c r="FE73" s="62" t="e">
        <f t="shared" si="28"/>
        <v>#REF!</v>
      </c>
      <c r="FF73" s="62" t="e">
        <f t="shared" si="28"/>
        <v>#REF!</v>
      </c>
      <c r="FG73" s="62" t="e">
        <f t="shared" si="28"/>
        <v>#REF!</v>
      </c>
      <c r="FH73" s="62" t="e">
        <f t="shared" si="28"/>
        <v>#REF!</v>
      </c>
      <c r="FI73" s="62" t="e">
        <f t="shared" si="28"/>
        <v>#REF!</v>
      </c>
      <c r="FJ73" s="62" t="e">
        <f t="shared" si="28"/>
        <v>#REF!</v>
      </c>
      <c r="FK73" s="62" t="e">
        <f t="shared" si="28"/>
        <v>#REF!</v>
      </c>
      <c r="FL73" s="62" t="e">
        <f t="shared" si="28"/>
        <v>#REF!</v>
      </c>
      <c r="FM73" s="62" t="e">
        <f t="shared" si="28"/>
        <v>#REF!</v>
      </c>
      <c r="FN73" s="62" t="e">
        <f t="shared" si="28"/>
        <v>#REF!</v>
      </c>
      <c r="FO73" s="62" t="e">
        <f t="shared" si="28"/>
        <v>#REF!</v>
      </c>
      <c r="FP73" s="62" t="e">
        <f t="shared" si="28"/>
        <v>#REF!</v>
      </c>
      <c r="FQ73" s="62" t="e">
        <f t="shared" si="28"/>
        <v>#REF!</v>
      </c>
      <c r="FR73" s="62" t="e">
        <f t="shared" si="28"/>
        <v>#REF!</v>
      </c>
      <c r="FS73" s="62" t="e">
        <f t="shared" si="28"/>
        <v>#REF!</v>
      </c>
      <c r="FT73" s="62" t="e">
        <f t="shared" si="28"/>
        <v>#REF!</v>
      </c>
      <c r="FU73" s="62" t="e">
        <f t="shared" si="28"/>
        <v>#REF!</v>
      </c>
      <c r="FV73" s="62" t="e">
        <f t="shared" si="28"/>
        <v>#REF!</v>
      </c>
      <c r="FW73" s="62" t="e">
        <f t="shared" si="28"/>
        <v>#REF!</v>
      </c>
      <c r="FX73" s="62" t="e">
        <f t="shared" si="28"/>
        <v>#REF!</v>
      </c>
      <c r="FY73" s="62" t="e">
        <f t="shared" si="28"/>
        <v>#REF!</v>
      </c>
      <c r="FZ73" s="62" t="e">
        <f t="shared" si="28"/>
        <v>#REF!</v>
      </c>
      <c r="GA73" s="62" t="e">
        <f t="shared" si="28"/>
        <v>#REF!</v>
      </c>
      <c r="GB73" s="62" t="e">
        <f t="shared" si="28"/>
        <v>#REF!</v>
      </c>
      <c r="GC73" s="62" t="e">
        <f t="shared" si="28"/>
        <v>#REF!</v>
      </c>
      <c r="GD73" s="62" t="e">
        <f t="shared" si="28"/>
        <v>#REF!</v>
      </c>
      <c r="GE73" s="62" t="e">
        <f t="shared" si="28"/>
        <v>#REF!</v>
      </c>
      <c r="GF73" s="62" t="e">
        <f t="shared" si="28"/>
        <v>#REF!</v>
      </c>
      <c r="GG73" s="62" t="e">
        <f t="shared" si="28"/>
        <v>#REF!</v>
      </c>
      <c r="GH73" s="62" t="e">
        <f t="shared" si="28"/>
        <v>#REF!</v>
      </c>
      <c r="GI73" s="62" t="e">
        <f t="shared" si="28"/>
        <v>#REF!</v>
      </c>
      <c r="GJ73" s="62" t="e">
        <f t="shared" si="28"/>
        <v>#REF!</v>
      </c>
      <c r="GK73" s="62" t="e">
        <f t="shared" si="28"/>
        <v>#REF!</v>
      </c>
      <c r="GL73" s="62" t="e">
        <f t="shared" si="28"/>
        <v>#REF!</v>
      </c>
      <c r="GM73" s="62" t="e">
        <f t="shared" si="28"/>
        <v>#REF!</v>
      </c>
      <c r="GN73" s="62" t="e">
        <f t="shared" si="28"/>
        <v>#REF!</v>
      </c>
      <c r="GO73" s="62" t="e">
        <f t="shared" si="28"/>
        <v>#REF!</v>
      </c>
      <c r="GP73" s="62" t="e">
        <f t="shared" si="28"/>
        <v>#REF!</v>
      </c>
      <c r="GQ73" s="62" t="e">
        <f t="shared" si="28"/>
        <v>#REF!</v>
      </c>
      <c r="GR73" s="62" t="e">
        <f t="shared" si="28"/>
        <v>#REF!</v>
      </c>
      <c r="GS73" s="62" t="e">
        <f t="shared" si="28"/>
        <v>#REF!</v>
      </c>
      <c r="GT73" s="62" t="e">
        <f t="shared" si="28"/>
        <v>#REF!</v>
      </c>
      <c r="GU73" s="62" t="e">
        <f aca="true" t="shared" si="29" ref="GU73:IV73">(GU71/GU70)*100</f>
        <v>#REF!</v>
      </c>
      <c r="GV73" s="62" t="e">
        <f t="shared" si="29"/>
        <v>#REF!</v>
      </c>
      <c r="GW73" s="62" t="e">
        <f t="shared" si="29"/>
        <v>#REF!</v>
      </c>
      <c r="GX73" s="62" t="e">
        <f t="shared" si="29"/>
        <v>#REF!</v>
      </c>
      <c r="GY73" s="62" t="e">
        <f t="shared" si="29"/>
        <v>#REF!</v>
      </c>
      <c r="GZ73" s="62" t="e">
        <f t="shared" si="29"/>
        <v>#REF!</v>
      </c>
      <c r="HA73" s="62" t="e">
        <f t="shared" si="29"/>
        <v>#REF!</v>
      </c>
      <c r="HB73" s="62" t="e">
        <f t="shared" si="29"/>
        <v>#REF!</v>
      </c>
      <c r="HC73" s="62" t="e">
        <f t="shared" si="29"/>
        <v>#REF!</v>
      </c>
      <c r="HD73" s="62" t="e">
        <f t="shared" si="29"/>
        <v>#REF!</v>
      </c>
      <c r="HE73" s="62" t="e">
        <f t="shared" si="29"/>
        <v>#REF!</v>
      </c>
      <c r="HF73" s="62" t="e">
        <f t="shared" si="29"/>
        <v>#REF!</v>
      </c>
      <c r="HG73" s="62" t="e">
        <f t="shared" si="29"/>
        <v>#REF!</v>
      </c>
      <c r="HH73" s="62" t="e">
        <f t="shared" si="29"/>
        <v>#REF!</v>
      </c>
      <c r="HI73" s="62" t="e">
        <f t="shared" si="29"/>
        <v>#REF!</v>
      </c>
      <c r="HJ73" s="62" t="e">
        <f t="shared" si="29"/>
        <v>#REF!</v>
      </c>
      <c r="HK73" s="62" t="e">
        <f t="shared" si="29"/>
        <v>#REF!</v>
      </c>
      <c r="HL73" s="62" t="e">
        <f t="shared" si="29"/>
        <v>#REF!</v>
      </c>
      <c r="HM73" s="62" t="e">
        <f t="shared" si="29"/>
        <v>#REF!</v>
      </c>
      <c r="HN73" s="62" t="e">
        <f t="shared" si="29"/>
        <v>#REF!</v>
      </c>
      <c r="HO73" s="62" t="e">
        <f t="shared" si="29"/>
        <v>#REF!</v>
      </c>
      <c r="HP73" s="62" t="e">
        <f t="shared" si="29"/>
        <v>#REF!</v>
      </c>
      <c r="HQ73" s="62" t="e">
        <f t="shared" si="29"/>
        <v>#REF!</v>
      </c>
      <c r="HR73" s="62" t="e">
        <f t="shared" si="29"/>
        <v>#REF!</v>
      </c>
      <c r="HS73" s="62" t="e">
        <f t="shared" si="29"/>
        <v>#REF!</v>
      </c>
      <c r="HT73" s="62" t="e">
        <f t="shared" si="29"/>
        <v>#REF!</v>
      </c>
      <c r="HU73" s="62" t="e">
        <f t="shared" si="29"/>
        <v>#REF!</v>
      </c>
      <c r="HV73" s="62" t="e">
        <f t="shared" si="29"/>
        <v>#REF!</v>
      </c>
      <c r="HW73" s="62" t="e">
        <f t="shared" si="29"/>
        <v>#REF!</v>
      </c>
      <c r="HX73" s="62" t="e">
        <f t="shared" si="29"/>
        <v>#REF!</v>
      </c>
      <c r="HY73" s="62" t="e">
        <f t="shared" si="29"/>
        <v>#REF!</v>
      </c>
      <c r="HZ73" s="62" t="e">
        <f t="shared" si="29"/>
        <v>#REF!</v>
      </c>
      <c r="IA73" s="62" t="e">
        <f t="shared" si="29"/>
        <v>#REF!</v>
      </c>
      <c r="IB73" s="62" t="e">
        <f t="shared" si="29"/>
        <v>#REF!</v>
      </c>
      <c r="IC73" s="62" t="e">
        <f t="shared" si="29"/>
        <v>#REF!</v>
      </c>
      <c r="ID73" s="62" t="e">
        <f t="shared" si="29"/>
        <v>#REF!</v>
      </c>
      <c r="IE73" s="62" t="e">
        <f t="shared" si="29"/>
        <v>#REF!</v>
      </c>
      <c r="IF73" s="62" t="e">
        <f t="shared" si="29"/>
        <v>#REF!</v>
      </c>
      <c r="IG73" s="62" t="e">
        <f t="shared" si="29"/>
        <v>#REF!</v>
      </c>
      <c r="IH73" s="62" t="e">
        <f t="shared" si="29"/>
        <v>#REF!</v>
      </c>
      <c r="II73" s="62" t="e">
        <f t="shared" si="29"/>
        <v>#REF!</v>
      </c>
      <c r="IJ73" s="62" t="e">
        <f t="shared" si="29"/>
        <v>#REF!</v>
      </c>
      <c r="IK73" s="62" t="e">
        <f t="shared" si="29"/>
        <v>#REF!</v>
      </c>
      <c r="IL73" s="62" t="e">
        <f t="shared" si="29"/>
        <v>#REF!</v>
      </c>
      <c r="IM73" s="62" t="e">
        <f t="shared" si="29"/>
        <v>#REF!</v>
      </c>
      <c r="IN73" s="62" t="e">
        <f t="shared" si="29"/>
        <v>#REF!</v>
      </c>
      <c r="IO73" s="62" t="e">
        <f t="shared" si="29"/>
        <v>#REF!</v>
      </c>
      <c r="IP73" s="62" t="e">
        <f t="shared" si="29"/>
        <v>#REF!</v>
      </c>
      <c r="IQ73" s="62" t="e">
        <f t="shared" si="29"/>
        <v>#REF!</v>
      </c>
      <c r="IR73" s="62" t="e">
        <f t="shared" si="29"/>
        <v>#REF!</v>
      </c>
      <c r="IS73" s="62" t="e">
        <f t="shared" si="29"/>
        <v>#REF!</v>
      </c>
      <c r="IT73" s="62" t="e">
        <f t="shared" si="29"/>
        <v>#REF!</v>
      </c>
      <c r="IU73" s="62" t="e">
        <f t="shared" si="29"/>
        <v>#REF!</v>
      </c>
      <c r="IV73" s="62" t="e">
        <f t="shared" si="29"/>
        <v>#REF!</v>
      </c>
    </row>
    <row r="74" spans="1:21" ht="25.5">
      <c r="A74" s="35"/>
      <c r="B74" s="43"/>
      <c r="C74" s="43"/>
      <c r="D74" s="43"/>
      <c r="E74" s="43"/>
      <c r="F74" s="43"/>
      <c r="G74" s="44"/>
      <c r="H74" s="65"/>
      <c r="I74" s="46"/>
      <c r="J74" s="57"/>
      <c r="K74" s="59"/>
      <c r="L74" s="57"/>
      <c r="M74" s="57"/>
      <c r="N74" s="59"/>
      <c r="O74" s="57"/>
      <c r="P74" s="58"/>
      <c r="Q74" s="59"/>
      <c r="R74" s="59"/>
      <c r="S74" s="60"/>
      <c r="T74" s="61"/>
      <c r="U74" s="39"/>
    </row>
    <row r="75" spans="1:21" ht="25.5">
      <c r="A75" s="35"/>
      <c r="B75" s="43"/>
      <c r="C75" s="43"/>
      <c r="D75" s="43"/>
      <c r="E75" s="43"/>
      <c r="F75" s="43"/>
      <c r="G75" s="44"/>
      <c r="H75" s="65"/>
      <c r="I75" s="46"/>
      <c r="J75" s="57"/>
      <c r="K75" s="59"/>
      <c r="L75" s="57"/>
      <c r="M75" s="57"/>
      <c r="N75" s="59"/>
      <c r="O75" s="57"/>
      <c r="P75" s="58"/>
      <c r="Q75" s="59"/>
      <c r="R75" s="59"/>
      <c r="S75" s="60"/>
      <c r="T75" s="61"/>
      <c r="U75" s="39"/>
    </row>
    <row r="76" spans="1:21" ht="25.5">
      <c r="A76" s="35"/>
      <c r="B76" s="43"/>
      <c r="C76" s="43"/>
      <c r="D76" s="43"/>
      <c r="E76" s="43" t="s">
        <v>44</v>
      </c>
      <c r="F76" s="43"/>
      <c r="G76" s="44"/>
      <c r="H76" s="65" t="s">
        <v>55</v>
      </c>
      <c r="I76" s="46"/>
      <c r="J76" s="57"/>
      <c r="K76" s="59"/>
      <c r="L76" s="57"/>
      <c r="M76" s="57"/>
      <c r="N76" s="59"/>
      <c r="O76" s="57"/>
      <c r="P76" s="58"/>
      <c r="Q76" s="59"/>
      <c r="R76" s="59"/>
      <c r="S76" s="60"/>
      <c r="T76" s="61"/>
      <c r="U76" s="39"/>
    </row>
    <row r="77" spans="1:21" ht="25.5">
      <c r="A77" s="35"/>
      <c r="B77" s="43"/>
      <c r="C77" s="43"/>
      <c r="D77" s="43"/>
      <c r="E77" s="43"/>
      <c r="F77" s="43"/>
      <c r="G77" s="44"/>
      <c r="H77" s="56" t="s">
        <v>33</v>
      </c>
      <c r="I77" s="46"/>
      <c r="J77" s="57">
        <f>+J84</f>
        <v>2965719</v>
      </c>
      <c r="K77" s="57">
        <f>+K84</f>
        <v>237054</v>
      </c>
      <c r="L77" s="57">
        <f>+L84</f>
        <v>1041819</v>
      </c>
      <c r="M77" s="57"/>
      <c r="N77" s="59">
        <f>J77+K77+L77+M77</f>
        <v>4244592</v>
      </c>
      <c r="O77" s="57">
        <f aca="true" t="shared" si="30" ref="K77:P79">O84</f>
        <v>0</v>
      </c>
      <c r="P77" s="58">
        <f t="shared" si="30"/>
        <v>0</v>
      </c>
      <c r="Q77" s="59">
        <f>O77+P77</f>
        <v>0</v>
      </c>
      <c r="R77" s="59">
        <f>N77+Q77</f>
        <v>4244592</v>
      </c>
      <c r="S77" s="60">
        <f>(N77/R77)*100</f>
        <v>100</v>
      </c>
      <c r="T77" s="61">
        <f>(Q77/R77)*100</f>
        <v>0</v>
      </c>
      <c r="U77" s="39"/>
    </row>
    <row r="78" spans="1:21" ht="25.5">
      <c r="A78" s="35"/>
      <c r="B78" s="43"/>
      <c r="C78" s="43"/>
      <c r="D78" s="43"/>
      <c r="E78" s="43"/>
      <c r="F78" s="43"/>
      <c r="G78" s="44"/>
      <c r="H78" s="56" t="s">
        <v>34</v>
      </c>
      <c r="I78" s="46"/>
      <c r="J78" s="57">
        <f>J85</f>
        <v>2965719</v>
      </c>
      <c r="K78" s="57">
        <f t="shared" si="30"/>
        <v>237054</v>
      </c>
      <c r="L78" s="57">
        <f t="shared" si="30"/>
        <v>1041819</v>
      </c>
      <c r="M78" s="57"/>
      <c r="N78" s="59">
        <f>J78+K78+L78+M78</f>
        <v>4244592</v>
      </c>
      <c r="O78" s="57">
        <f t="shared" si="30"/>
        <v>0</v>
      </c>
      <c r="P78" s="58">
        <f t="shared" si="30"/>
        <v>0</v>
      </c>
      <c r="Q78" s="59">
        <f>O78+P78</f>
        <v>0</v>
      </c>
      <c r="R78" s="59">
        <f>N78+Q78</f>
        <v>4244592</v>
      </c>
      <c r="S78" s="60">
        <f>(N78/R78)*100</f>
        <v>100</v>
      </c>
      <c r="T78" s="61">
        <f>(Q78/R78)*100</f>
        <v>0</v>
      </c>
      <c r="U78" s="39"/>
    </row>
    <row r="79" spans="1:21" ht="25.5">
      <c r="A79" s="35"/>
      <c r="B79" s="43"/>
      <c r="C79" s="43"/>
      <c r="D79" s="43"/>
      <c r="E79" s="43"/>
      <c r="F79" s="43"/>
      <c r="G79" s="44"/>
      <c r="H79" s="56" t="s">
        <v>35</v>
      </c>
      <c r="I79" s="46"/>
      <c r="J79" s="57">
        <f>J86</f>
        <v>2779550</v>
      </c>
      <c r="K79" s="57">
        <f t="shared" si="30"/>
        <v>131053</v>
      </c>
      <c r="L79" s="57">
        <f t="shared" si="30"/>
        <v>845495</v>
      </c>
      <c r="M79" s="57"/>
      <c r="N79" s="59">
        <f>J79+K79+L79+M79</f>
        <v>3756098</v>
      </c>
      <c r="O79" s="57">
        <f t="shared" si="30"/>
        <v>0</v>
      </c>
      <c r="P79" s="58">
        <f t="shared" si="30"/>
        <v>0</v>
      </c>
      <c r="Q79" s="59">
        <f>O79+P79</f>
        <v>0</v>
      </c>
      <c r="R79" s="59">
        <f>N79+Q79</f>
        <v>3756098</v>
      </c>
      <c r="S79" s="60">
        <f>(N79/R79)*100</f>
        <v>100</v>
      </c>
      <c r="T79" s="61"/>
      <c r="U79" s="39"/>
    </row>
    <row r="80" spans="1:21" ht="25.5">
      <c r="A80" s="35"/>
      <c r="B80" s="43"/>
      <c r="C80" s="43"/>
      <c r="D80" s="43"/>
      <c r="E80" s="43"/>
      <c r="F80" s="43"/>
      <c r="G80" s="44"/>
      <c r="H80" s="56" t="s">
        <v>36</v>
      </c>
      <c r="I80" s="46"/>
      <c r="J80" s="62">
        <f>(J79/J77)*100</f>
        <v>93.72263521931781</v>
      </c>
      <c r="K80" s="62">
        <f>(K79/K77)*100</f>
        <v>55.28402811173826</v>
      </c>
      <c r="L80" s="62">
        <f>(L79/L77)*100</f>
        <v>81.15565179748113</v>
      </c>
      <c r="M80" s="62"/>
      <c r="N80" s="61">
        <f>(N79/N77)*100</f>
        <v>88.49137914786628</v>
      </c>
      <c r="O80" s="62"/>
      <c r="P80" s="63"/>
      <c r="Q80" s="61"/>
      <c r="R80" s="64">
        <f>(R79/R77)*100</f>
        <v>88.49137914786628</v>
      </c>
      <c r="S80" s="60"/>
      <c r="T80" s="61"/>
      <c r="U80" s="39"/>
    </row>
    <row r="81" spans="1:21" ht="25.5">
      <c r="A81" s="35"/>
      <c r="B81" s="43"/>
      <c r="C81" s="43"/>
      <c r="D81" s="43"/>
      <c r="E81" s="43"/>
      <c r="F81" s="43"/>
      <c r="G81" s="44"/>
      <c r="H81" s="56" t="s">
        <v>37</v>
      </c>
      <c r="I81" s="46"/>
      <c r="J81" s="62">
        <f>(J79/J78)*100</f>
        <v>93.72263521931781</v>
      </c>
      <c r="K81" s="62">
        <f>(K79/K78)*100</f>
        <v>55.28402811173826</v>
      </c>
      <c r="L81" s="62">
        <f>(L79/L78)*100</f>
        <v>81.15565179748113</v>
      </c>
      <c r="M81" s="62"/>
      <c r="N81" s="61">
        <f>(N79/N78)*100</f>
        <v>88.49137914786628</v>
      </c>
      <c r="O81" s="62"/>
      <c r="P81" s="63"/>
      <c r="Q81" s="61"/>
      <c r="R81" s="62">
        <f>(R79/R78)*100</f>
        <v>88.49137914786628</v>
      </c>
      <c r="S81" s="60"/>
      <c r="T81" s="61"/>
      <c r="U81" s="39"/>
    </row>
    <row r="82" spans="1:21" ht="25.5">
      <c r="A82" s="35"/>
      <c r="B82" s="43"/>
      <c r="C82" s="43"/>
      <c r="D82" s="43"/>
      <c r="E82" s="43"/>
      <c r="F82" s="43"/>
      <c r="G82" s="44"/>
      <c r="H82" s="65"/>
      <c r="I82" s="46"/>
      <c r="J82" s="57"/>
      <c r="K82" s="59"/>
      <c r="L82" s="57"/>
      <c r="M82" s="57"/>
      <c r="N82" s="59"/>
      <c r="O82" s="57"/>
      <c r="P82" s="58"/>
      <c r="Q82" s="59"/>
      <c r="R82" s="59"/>
      <c r="S82" s="60"/>
      <c r="T82" s="61"/>
      <c r="U82" s="39"/>
    </row>
    <row r="83" spans="1:21" ht="25.5">
      <c r="A83" s="35"/>
      <c r="B83" s="43"/>
      <c r="C83" s="43"/>
      <c r="D83" s="43"/>
      <c r="E83" s="43"/>
      <c r="F83" s="43" t="s">
        <v>56</v>
      </c>
      <c r="G83" s="44"/>
      <c r="H83" s="65" t="s">
        <v>57</v>
      </c>
      <c r="I83" s="46"/>
      <c r="J83" s="57"/>
      <c r="K83" s="59"/>
      <c r="L83" s="57"/>
      <c r="M83" s="57"/>
      <c r="N83" s="59"/>
      <c r="O83" s="57"/>
      <c r="P83" s="58"/>
      <c r="Q83" s="59"/>
      <c r="R83" s="59"/>
      <c r="S83" s="60"/>
      <c r="T83" s="61"/>
      <c r="U83" s="39"/>
    </row>
    <row r="84" spans="1:21" ht="25.5">
      <c r="A84" s="35"/>
      <c r="B84" s="43"/>
      <c r="C84" s="43"/>
      <c r="D84" s="43"/>
      <c r="E84" s="43"/>
      <c r="F84" s="43"/>
      <c r="G84" s="44"/>
      <c r="H84" s="56" t="s">
        <v>33</v>
      </c>
      <c r="I84" s="46"/>
      <c r="J84" s="57">
        <v>2965719</v>
      </c>
      <c r="K84" s="59">
        <v>237054</v>
      </c>
      <c r="L84" s="57">
        <v>1041819</v>
      </c>
      <c r="M84" s="57"/>
      <c r="N84" s="59">
        <f>J84+K84+L84+M84</f>
        <v>4244592</v>
      </c>
      <c r="O84" s="57"/>
      <c r="P84" s="58"/>
      <c r="Q84" s="59">
        <f>O84+P84</f>
        <v>0</v>
      </c>
      <c r="R84" s="59">
        <f>N84+Q84</f>
        <v>4244592</v>
      </c>
      <c r="S84" s="60">
        <f>(N84/R84)*100</f>
        <v>100</v>
      </c>
      <c r="T84" s="61">
        <f>(Q84/R84)*100</f>
        <v>0</v>
      </c>
      <c r="U84" s="39"/>
    </row>
    <row r="85" spans="1:21" ht="25.5">
      <c r="A85" s="35"/>
      <c r="B85" s="43"/>
      <c r="C85" s="43"/>
      <c r="D85" s="43"/>
      <c r="E85" s="43"/>
      <c r="F85" s="43"/>
      <c r="G85" s="44"/>
      <c r="H85" s="56" t="s">
        <v>34</v>
      </c>
      <c r="I85" s="46"/>
      <c r="J85" s="57">
        <v>2965719</v>
      </c>
      <c r="K85" s="59">
        <v>237054</v>
      </c>
      <c r="L85" s="57">
        <v>1041819</v>
      </c>
      <c r="M85" s="57"/>
      <c r="N85" s="59">
        <f>J85+K85+L85+M85</f>
        <v>4244592</v>
      </c>
      <c r="O85" s="57"/>
      <c r="P85" s="58"/>
      <c r="Q85" s="59">
        <f>O85+P85</f>
        <v>0</v>
      </c>
      <c r="R85" s="59">
        <f>N85+Q85</f>
        <v>4244592</v>
      </c>
      <c r="S85" s="60">
        <f>(N85/R85)*100</f>
        <v>100</v>
      </c>
      <c r="T85" s="61">
        <f>(Q85/R85)*100</f>
        <v>0</v>
      </c>
      <c r="U85" s="39"/>
    </row>
    <row r="86" spans="1:21" ht="25.5">
      <c r="A86" s="35"/>
      <c r="B86" s="43"/>
      <c r="C86" s="43"/>
      <c r="D86" s="43"/>
      <c r="E86" s="43"/>
      <c r="F86" s="43"/>
      <c r="G86" s="44"/>
      <c r="H86" s="56" t="s">
        <v>35</v>
      </c>
      <c r="I86" s="46"/>
      <c r="J86" s="57">
        <v>2779550</v>
      </c>
      <c r="K86" s="59">
        <v>131053</v>
      </c>
      <c r="L86" s="57">
        <v>845495</v>
      </c>
      <c r="M86" s="57"/>
      <c r="N86" s="59">
        <f>J86+K86+L86+M86</f>
        <v>3756098</v>
      </c>
      <c r="O86" s="57"/>
      <c r="P86" s="58"/>
      <c r="Q86" s="59">
        <f>O86+P86</f>
        <v>0</v>
      </c>
      <c r="R86" s="59">
        <f>N86+Q86</f>
        <v>3756098</v>
      </c>
      <c r="S86" s="60">
        <f>(N86/R86)*100</f>
        <v>100</v>
      </c>
      <c r="T86" s="61"/>
      <c r="U86" s="39"/>
    </row>
    <row r="87" spans="1:21" ht="25.5">
      <c r="A87" s="35"/>
      <c r="B87" s="43"/>
      <c r="C87" s="43"/>
      <c r="D87" s="43"/>
      <c r="E87" s="43"/>
      <c r="F87" s="43"/>
      <c r="G87" s="44"/>
      <c r="H87" s="56" t="s">
        <v>36</v>
      </c>
      <c r="I87" s="46"/>
      <c r="J87" s="62">
        <f>(J86/J84)*100</f>
        <v>93.72263521931781</v>
      </c>
      <c r="K87" s="62">
        <f>(K86/K84)*100</f>
        <v>55.28402811173826</v>
      </c>
      <c r="L87" s="62">
        <f>(L86/L84)*100</f>
        <v>81.15565179748113</v>
      </c>
      <c r="M87" s="62"/>
      <c r="N87" s="61">
        <f>(N86/N84)*100</f>
        <v>88.49137914786628</v>
      </c>
      <c r="O87" s="62"/>
      <c r="P87" s="63"/>
      <c r="Q87" s="61"/>
      <c r="R87" s="64">
        <f>(R86/R84)*100</f>
        <v>88.49137914786628</v>
      </c>
      <c r="S87" s="60"/>
      <c r="T87" s="61"/>
      <c r="U87" s="39"/>
    </row>
    <row r="88" spans="1:21" ht="25.5">
      <c r="A88" s="35"/>
      <c r="B88" s="43"/>
      <c r="C88" s="43"/>
      <c r="D88" s="43"/>
      <c r="E88" s="43"/>
      <c r="F88" s="43"/>
      <c r="G88" s="44"/>
      <c r="H88" s="56" t="s">
        <v>37</v>
      </c>
      <c r="I88" s="46"/>
      <c r="J88" s="62">
        <f>(J86/J85)*100</f>
        <v>93.72263521931781</v>
      </c>
      <c r="K88" s="62">
        <f>(K86/K85)*100</f>
        <v>55.28402811173826</v>
      </c>
      <c r="L88" s="62">
        <f>(L86/L85)*100</f>
        <v>81.15565179748113</v>
      </c>
      <c r="M88" s="62"/>
      <c r="N88" s="61">
        <f>(N86/N85)*100</f>
        <v>88.49137914786628</v>
      </c>
      <c r="O88" s="62"/>
      <c r="P88" s="63"/>
      <c r="Q88" s="61"/>
      <c r="R88" s="62">
        <f>(R86/R85)*100</f>
        <v>88.49137914786628</v>
      </c>
      <c r="S88" s="60"/>
      <c r="T88" s="61"/>
      <c r="U88" s="39"/>
    </row>
    <row r="89" spans="1:21" ht="25.5">
      <c r="A89" s="35"/>
      <c r="B89" s="43"/>
      <c r="C89" s="43"/>
      <c r="D89" s="43"/>
      <c r="E89" s="43"/>
      <c r="F89" s="43"/>
      <c r="G89" s="44"/>
      <c r="H89" s="65"/>
      <c r="I89" s="46"/>
      <c r="J89" s="57"/>
      <c r="K89" s="59"/>
      <c r="L89" s="57"/>
      <c r="M89" s="57"/>
      <c r="N89" s="59"/>
      <c r="O89" s="57"/>
      <c r="P89" s="58"/>
      <c r="Q89" s="59"/>
      <c r="R89" s="59"/>
      <c r="S89" s="60"/>
      <c r="T89" s="61"/>
      <c r="U89" s="39"/>
    </row>
    <row r="90" spans="1:21" ht="46.5">
      <c r="A90" s="35"/>
      <c r="B90" s="43"/>
      <c r="C90" s="43"/>
      <c r="D90" s="43"/>
      <c r="E90" s="43" t="s">
        <v>50</v>
      </c>
      <c r="F90" s="43"/>
      <c r="G90" s="44"/>
      <c r="H90" s="66" t="s">
        <v>58</v>
      </c>
      <c r="I90" s="46"/>
      <c r="J90" s="57"/>
      <c r="K90" s="59"/>
      <c r="L90" s="57"/>
      <c r="M90" s="57"/>
      <c r="N90" s="59"/>
      <c r="O90" s="57"/>
      <c r="P90" s="58"/>
      <c r="Q90" s="59"/>
      <c r="R90" s="59"/>
      <c r="S90" s="60"/>
      <c r="T90" s="61"/>
      <c r="U90" s="39"/>
    </row>
    <row r="91" spans="1:21" ht="25.5">
      <c r="A91" s="35"/>
      <c r="B91" s="43"/>
      <c r="C91" s="43"/>
      <c r="D91" s="43"/>
      <c r="E91" s="43"/>
      <c r="F91" s="43"/>
      <c r="G91" s="44"/>
      <c r="H91" s="56" t="s">
        <v>33</v>
      </c>
      <c r="I91" s="46"/>
      <c r="J91" s="57">
        <f>+J98+J105</f>
        <v>70927556</v>
      </c>
      <c r="K91" s="57">
        <f aca="true" t="shared" si="31" ref="K91:P91">+K98+K105</f>
        <v>5869475</v>
      </c>
      <c r="L91" s="57">
        <f t="shared" si="31"/>
        <v>25795300</v>
      </c>
      <c r="M91" s="57">
        <f t="shared" si="31"/>
        <v>0</v>
      </c>
      <c r="N91" s="57">
        <f t="shared" si="31"/>
        <v>102592331</v>
      </c>
      <c r="O91" s="57">
        <f t="shared" si="31"/>
        <v>2769300</v>
      </c>
      <c r="P91" s="57">
        <f t="shared" si="31"/>
        <v>0</v>
      </c>
      <c r="Q91" s="57">
        <f>+O91+P91</f>
        <v>2769300</v>
      </c>
      <c r="R91" s="57">
        <f>+N91+Q91</f>
        <v>105361631</v>
      </c>
      <c r="S91" s="60">
        <f>(N91/R91)*100</f>
        <v>97.37162383144961</v>
      </c>
      <c r="T91" s="61">
        <f>(Q91/R91)*100</f>
        <v>2.62837616855039</v>
      </c>
      <c r="U91" s="39"/>
    </row>
    <row r="92" spans="1:21" ht="25.5">
      <c r="A92" s="35"/>
      <c r="B92" s="43"/>
      <c r="C92" s="43"/>
      <c r="D92" s="43"/>
      <c r="E92" s="43"/>
      <c r="F92" s="43"/>
      <c r="G92" s="44"/>
      <c r="H92" s="56" t="s">
        <v>34</v>
      </c>
      <c r="I92" s="46"/>
      <c r="J92" s="57">
        <f aca="true" t="shared" si="32" ref="J92:P93">+J99+J106</f>
        <v>59698881</v>
      </c>
      <c r="K92" s="57">
        <f t="shared" si="32"/>
        <v>5824629</v>
      </c>
      <c r="L92" s="57">
        <f t="shared" si="32"/>
        <v>25606188</v>
      </c>
      <c r="M92" s="57">
        <f t="shared" si="32"/>
        <v>0</v>
      </c>
      <c r="N92" s="57">
        <f t="shared" si="32"/>
        <v>91129698</v>
      </c>
      <c r="O92" s="57">
        <f t="shared" si="32"/>
        <v>2769300</v>
      </c>
      <c r="P92" s="57">
        <f t="shared" si="32"/>
        <v>0</v>
      </c>
      <c r="Q92" s="57">
        <f>+O92+P92</f>
        <v>2769300</v>
      </c>
      <c r="R92" s="57">
        <f>+N92+Q92</f>
        <v>93898998</v>
      </c>
      <c r="S92" s="60">
        <f>(N92/R92)*100</f>
        <v>97.05076725099879</v>
      </c>
      <c r="T92" s="61">
        <f>(Q92/R92)*100</f>
        <v>2.949232749001219</v>
      </c>
      <c r="U92" s="39"/>
    </row>
    <row r="93" spans="1:21" ht="25.5">
      <c r="A93" s="35"/>
      <c r="B93" s="43"/>
      <c r="C93" s="43"/>
      <c r="D93" s="43"/>
      <c r="E93" s="43"/>
      <c r="F93" s="43"/>
      <c r="G93" s="44"/>
      <c r="H93" s="56" t="s">
        <v>35</v>
      </c>
      <c r="I93" s="46"/>
      <c r="J93" s="57">
        <f t="shared" si="32"/>
        <v>55951360</v>
      </c>
      <c r="K93" s="57">
        <f t="shared" si="32"/>
        <v>3220086</v>
      </c>
      <c r="L93" s="57">
        <f t="shared" si="32"/>
        <v>20780869</v>
      </c>
      <c r="M93" s="57">
        <f t="shared" si="32"/>
        <v>0</v>
      </c>
      <c r="N93" s="57">
        <f t="shared" si="32"/>
        <v>79952315</v>
      </c>
      <c r="O93" s="57">
        <f t="shared" si="32"/>
        <v>2318850</v>
      </c>
      <c r="P93" s="57">
        <f t="shared" si="32"/>
        <v>0</v>
      </c>
      <c r="Q93" s="57">
        <f>+O93+P93</f>
        <v>2318850</v>
      </c>
      <c r="R93" s="57">
        <f>+N93+Q93</f>
        <v>82271165</v>
      </c>
      <c r="S93" s="60">
        <f>(N93/R93)*100</f>
        <v>97.18145476607752</v>
      </c>
      <c r="T93" s="61">
        <f>(Q93/R93)*100</f>
        <v>2.818545233922481</v>
      </c>
      <c r="U93" s="39"/>
    </row>
    <row r="94" spans="1:21" ht="25.5">
      <c r="A94" s="35"/>
      <c r="B94" s="43"/>
      <c r="C94" s="43"/>
      <c r="D94" s="43"/>
      <c r="E94" s="43"/>
      <c r="F94" s="43"/>
      <c r="G94" s="44"/>
      <c r="H94" s="56" t="s">
        <v>36</v>
      </c>
      <c r="I94" s="46"/>
      <c r="J94" s="62">
        <f>(J93/J91)*100</f>
        <v>78.88522198621929</v>
      </c>
      <c r="K94" s="62">
        <f>(K93/K91)*100</f>
        <v>54.8615676870589</v>
      </c>
      <c r="L94" s="62">
        <f>(L93/L91)*100</f>
        <v>80.56067965869751</v>
      </c>
      <c r="M94" s="62"/>
      <c r="N94" s="61">
        <f>(N93/N91)*100</f>
        <v>77.93205809896259</v>
      </c>
      <c r="O94" s="61">
        <f>(O93/O91)*100</f>
        <v>83.73415664608385</v>
      </c>
      <c r="P94" s="61"/>
      <c r="Q94" s="61">
        <f>(Q93/Q91)*100</f>
        <v>83.73415664608385</v>
      </c>
      <c r="R94" s="62">
        <f>(R93/R91)*100</f>
        <v>78.08455907445092</v>
      </c>
      <c r="S94" s="60"/>
      <c r="T94" s="61"/>
      <c r="U94" s="39"/>
    </row>
    <row r="95" spans="1:21" ht="25.5">
      <c r="A95" s="35"/>
      <c r="B95" s="43"/>
      <c r="C95" s="43"/>
      <c r="D95" s="43"/>
      <c r="E95" s="43"/>
      <c r="F95" s="43"/>
      <c r="G95" s="44"/>
      <c r="H95" s="56" t="s">
        <v>37</v>
      </c>
      <c r="I95" s="46"/>
      <c r="J95" s="62">
        <f>(J93/J92)*100</f>
        <v>93.72262773233555</v>
      </c>
      <c r="K95" s="62">
        <f>(K93/K92)*100</f>
        <v>55.283967442389894</v>
      </c>
      <c r="L95" s="62">
        <f>(L93/L92)*100</f>
        <v>81.15565268832674</v>
      </c>
      <c r="M95" s="62"/>
      <c r="N95" s="61">
        <f>(N93/N92)*100</f>
        <v>87.734642772546</v>
      </c>
      <c r="O95" s="61">
        <f>(O93/O92)*100</f>
        <v>83.73415664608385</v>
      </c>
      <c r="P95" s="61"/>
      <c r="Q95" s="61">
        <f>(Q93/Q92)*100</f>
        <v>83.73415664608385</v>
      </c>
      <c r="R95" s="62">
        <f>(R93/R92)*100</f>
        <v>87.61665912558513</v>
      </c>
      <c r="S95" s="60"/>
      <c r="T95" s="61"/>
      <c r="U95" s="39"/>
    </row>
    <row r="96" spans="1:21" ht="25.5">
      <c r="A96" s="35"/>
      <c r="B96" s="43"/>
      <c r="C96" s="43"/>
      <c r="D96" s="43"/>
      <c r="E96" s="43"/>
      <c r="F96" s="43"/>
      <c r="G96" s="44"/>
      <c r="H96" s="65"/>
      <c r="I96" s="46"/>
      <c r="J96" s="57"/>
      <c r="K96" s="59"/>
      <c r="L96" s="57"/>
      <c r="M96" s="57"/>
      <c r="N96" s="59"/>
      <c r="O96" s="57"/>
      <c r="P96" s="58"/>
      <c r="Q96" s="59"/>
      <c r="R96" s="59"/>
      <c r="S96" s="60"/>
      <c r="T96" s="61"/>
      <c r="U96" s="39"/>
    </row>
    <row r="97" spans="1:21" ht="25.5">
      <c r="A97" s="35"/>
      <c r="B97" s="43"/>
      <c r="C97" s="43"/>
      <c r="D97" s="43"/>
      <c r="E97" s="43"/>
      <c r="F97" s="43" t="s">
        <v>59</v>
      </c>
      <c r="G97" s="44"/>
      <c r="H97" s="66" t="s">
        <v>61</v>
      </c>
      <c r="I97" s="46"/>
      <c r="J97" s="57"/>
      <c r="K97" s="59"/>
      <c r="L97" s="57"/>
      <c r="M97" s="57"/>
      <c r="N97" s="59"/>
      <c r="O97" s="57"/>
      <c r="P97" s="58"/>
      <c r="Q97" s="59"/>
      <c r="R97" s="59"/>
      <c r="S97" s="60"/>
      <c r="T97" s="61"/>
      <c r="U97" s="39"/>
    </row>
    <row r="98" spans="1:21" ht="25.5">
      <c r="A98" s="35"/>
      <c r="B98" s="43"/>
      <c r="C98" s="43"/>
      <c r="D98" s="43"/>
      <c r="E98" s="43"/>
      <c r="F98" s="43"/>
      <c r="G98" s="44"/>
      <c r="H98" s="56" t="s">
        <v>33</v>
      </c>
      <c r="I98" s="46"/>
      <c r="J98" s="57">
        <v>61684355</v>
      </c>
      <c r="K98" s="57">
        <v>5049368</v>
      </c>
      <c r="L98" s="57">
        <v>22191059</v>
      </c>
      <c r="M98" s="57"/>
      <c r="N98" s="59">
        <f>J98+K98+L98+M98</f>
        <v>88924782</v>
      </c>
      <c r="O98" s="57"/>
      <c r="P98" s="58">
        <f>P105</f>
        <v>0</v>
      </c>
      <c r="Q98" s="59">
        <f>O98+P98</f>
        <v>0</v>
      </c>
      <c r="R98" s="59">
        <f>N98+Q98</f>
        <v>88924782</v>
      </c>
      <c r="S98" s="60">
        <f>(N98/R98)*100</f>
        <v>100</v>
      </c>
      <c r="T98" s="61">
        <f>(Q98/R98)*100</f>
        <v>0</v>
      </c>
      <c r="U98" s="39"/>
    </row>
    <row r="99" spans="1:21" ht="25.5">
      <c r="A99" s="35"/>
      <c r="B99" s="43"/>
      <c r="C99" s="43"/>
      <c r="D99" s="43"/>
      <c r="E99" s="43"/>
      <c r="F99" s="43"/>
      <c r="G99" s="44"/>
      <c r="H99" s="56" t="s">
        <v>34</v>
      </c>
      <c r="I99" s="46"/>
      <c r="J99" s="57">
        <v>50455680</v>
      </c>
      <c r="K99" s="57">
        <v>5004522</v>
      </c>
      <c r="L99" s="57">
        <v>22001947</v>
      </c>
      <c r="M99" s="57"/>
      <c r="N99" s="59">
        <f>J99+K99+L99+M99</f>
        <v>77462149</v>
      </c>
      <c r="O99" s="57"/>
      <c r="P99" s="58">
        <f>P106</f>
        <v>0</v>
      </c>
      <c r="Q99" s="59">
        <f>O99+P99</f>
        <v>0</v>
      </c>
      <c r="R99" s="59">
        <f>N99+Q99</f>
        <v>77462149</v>
      </c>
      <c r="S99" s="60">
        <f>(N99/R99)*100</f>
        <v>100</v>
      </c>
      <c r="T99" s="61">
        <f>(Q99/R99)*100</f>
        <v>0</v>
      </c>
      <c r="U99" s="39"/>
    </row>
    <row r="100" spans="1:21" ht="25.5">
      <c r="A100" s="35"/>
      <c r="B100" s="43"/>
      <c r="C100" s="43"/>
      <c r="D100" s="43"/>
      <c r="E100" s="43"/>
      <c r="F100" s="43"/>
      <c r="G100" s="44"/>
      <c r="H100" s="56" t="s">
        <v>35</v>
      </c>
      <c r="I100" s="46"/>
      <c r="J100" s="57">
        <v>47288389</v>
      </c>
      <c r="K100" s="57">
        <v>2766698</v>
      </c>
      <c r="L100" s="57">
        <v>17855824</v>
      </c>
      <c r="M100" s="57"/>
      <c r="N100" s="59">
        <f>J100+K100+L100+M100</f>
        <v>67910911</v>
      </c>
      <c r="O100" s="57"/>
      <c r="P100" s="58">
        <f>P107</f>
        <v>0</v>
      </c>
      <c r="Q100" s="59">
        <f>O100+P100</f>
        <v>0</v>
      </c>
      <c r="R100" s="59">
        <f>N100+Q100</f>
        <v>67910911</v>
      </c>
      <c r="S100" s="60">
        <f>(N100/R100)*100</f>
        <v>100</v>
      </c>
      <c r="T100" s="61">
        <f>(Q100/R100)*100</f>
        <v>0</v>
      </c>
      <c r="U100" s="39"/>
    </row>
    <row r="101" spans="1:21" ht="25.5">
      <c r="A101" s="35"/>
      <c r="B101" s="43"/>
      <c r="C101" s="43"/>
      <c r="D101" s="43"/>
      <c r="E101" s="43"/>
      <c r="F101" s="43"/>
      <c r="G101" s="44"/>
      <c r="H101" s="56" t="s">
        <v>36</v>
      </c>
      <c r="I101" s="46"/>
      <c r="J101" s="62">
        <f>(J100/J98)*100</f>
        <v>76.66188452485237</v>
      </c>
      <c r="K101" s="62">
        <f>(K100/K98)*100</f>
        <v>54.792956267002126</v>
      </c>
      <c r="L101" s="62">
        <f>(L100/L98)*100</f>
        <v>80.46404635308302</v>
      </c>
      <c r="M101" s="62"/>
      <c r="N101" s="61">
        <f>(N100/N98)*100</f>
        <v>76.36893728904502</v>
      </c>
      <c r="O101" s="62"/>
      <c r="P101" s="63"/>
      <c r="Q101" s="61"/>
      <c r="R101" s="62">
        <f>(R100/R98)*100</f>
        <v>76.36893728904502</v>
      </c>
      <c r="S101" s="60"/>
      <c r="T101" s="61"/>
      <c r="U101" s="39"/>
    </row>
    <row r="102" spans="1:21" ht="25.5">
      <c r="A102" s="35"/>
      <c r="B102" s="43"/>
      <c r="C102" s="43"/>
      <c r="D102" s="43"/>
      <c r="E102" s="43"/>
      <c r="F102" s="43"/>
      <c r="G102" s="44"/>
      <c r="H102" s="56" t="s">
        <v>37</v>
      </c>
      <c r="I102" s="46"/>
      <c r="J102" s="62">
        <f>(J100/J99)*100</f>
        <v>93.72262746235904</v>
      </c>
      <c r="K102" s="62">
        <f>(K100/K99)*100</f>
        <v>55.28396118550383</v>
      </c>
      <c r="L102" s="62">
        <f>(L100/L99)*100</f>
        <v>81.15565408824955</v>
      </c>
      <c r="M102" s="62"/>
      <c r="N102" s="61">
        <f>(N100/N99)*100</f>
        <v>87.6697998657383</v>
      </c>
      <c r="O102" s="62"/>
      <c r="P102" s="63"/>
      <c r="Q102" s="61"/>
      <c r="R102" s="62">
        <f>(R100/R99)*100</f>
        <v>87.6697998657383</v>
      </c>
      <c r="S102" s="60"/>
      <c r="T102" s="61"/>
      <c r="U102" s="39"/>
    </row>
    <row r="103" spans="1:21" ht="25.5">
      <c r="A103" s="35"/>
      <c r="B103" s="43"/>
      <c r="C103" s="43"/>
      <c r="D103" s="43"/>
      <c r="E103" s="43"/>
      <c r="F103" s="43"/>
      <c r="G103" s="44"/>
      <c r="H103" s="65"/>
      <c r="I103" s="46"/>
      <c r="J103" s="57"/>
      <c r="K103" s="59"/>
      <c r="L103" s="57"/>
      <c r="M103" s="57"/>
      <c r="N103" s="59"/>
      <c r="O103" s="57"/>
      <c r="P103" s="58"/>
      <c r="Q103" s="59"/>
      <c r="R103" s="59"/>
      <c r="S103" s="60"/>
      <c r="T103" s="61"/>
      <c r="U103" s="39"/>
    </row>
    <row r="104" spans="1:21" ht="69.75">
      <c r="A104" s="35"/>
      <c r="B104" s="43"/>
      <c r="C104" s="43"/>
      <c r="D104" s="43"/>
      <c r="E104" s="43"/>
      <c r="F104" s="43" t="s">
        <v>60</v>
      </c>
      <c r="G104" s="44"/>
      <c r="H104" s="66" t="s">
        <v>64</v>
      </c>
      <c r="I104" s="46"/>
      <c r="J104" s="57"/>
      <c r="K104" s="59"/>
      <c r="L104" s="57"/>
      <c r="M104" s="57"/>
      <c r="N104" s="59"/>
      <c r="O104" s="57"/>
      <c r="P104" s="58"/>
      <c r="Q104" s="59"/>
      <c r="R104" s="59"/>
      <c r="S104" s="60"/>
      <c r="T104" s="61"/>
      <c r="U104" s="39"/>
    </row>
    <row r="105" spans="1:21" ht="25.5">
      <c r="A105" s="35"/>
      <c r="B105" s="43"/>
      <c r="C105" s="43"/>
      <c r="D105" s="43"/>
      <c r="E105" s="43"/>
      <c r="F105" s="43"/>
      <c r="G105" s="44"/>
      <c r="H105" s="56" t="s">
        <v>33</v>
      </c>
      <c r="I105" s="46"/>
      <c r="J105" s="57">
        <v>9243201</v>
      </c>
      <c r="K105" s="57">
        <v>820107</v>
      </c>
      <c r="L105" s="57">
        <v>3604241</v>
      </c>
      <c r="M105" s="57"/>
      <c r="N105" s="59">
        <f>J105+K105+L105+M105</f>
        <v>13667549</v>
      </c>
      <c r="O105" s="57">
        <v>2769300</v>
      </c>
      <c r="P105" s="58"/>
      <c r="Q105" s="59">
        <f>O105+P105</f>
        <v>2769300</v>
      </c>
      <c r="R105" s="59">
        <f>N105+Q105</f>
        <v>16436849</v>
      </c>
      <c r="S105" s="60">
        <f>(N105/R105)*100</f>
        <v>83.1518802661021</v>
      </c>
      <c r="T105" s="61">
        <f>(Q105/R105)*100</f>
        <v>16.8481197338979</v>
      </c>
      <c r="U105" s="39"/>
    </row>
    <row r="106" spans="1:21" ht="25.5">
      <c r="A106" s="35"/>
      <c r="B106" s="43"/>
      <c r="C106" s="43"/>
      <c r="D106" s="43"/>
      <c r="E106" s="43"/>
      <c r="F106" s="43"/>
      <c r="G106" s="44"/>
      <c r="H106" s="56" t="s">
        <v>34</v>
      </c>
      <c r="I106" s="46"/>
      <c r="J106" s="57">
        <v>9243201</v>
      </c>
      <c r="K106" s="57">
        <v>820107</v>
      </c>
      <c r="L106" s="57">
        <v>3604241</v>
      </c>
      <c r="M106" s="57"/>
      <c r="N106" s="59">
        <f>J106+K106+L106+M106</f>
        <v>13667549</v>
      </c>
      <c r="O106" s="57">
        <v>2769300</v>
      </c>
      <c r="P106" s="58"/>
      <c r="Q106" s="59">
        <f>O106+P106</f>
        <v>2769300</v>
      </c>
      <c r="R106" s="59">
        <f>N106+Q106</f>
        <v>16436849</v>
      </c>
      <c r="S106" s="60">
        <f>(N106/R106)*100</f>
        <v>83.1518802661021</v>
      </c>
      <c r="T106" s="61">
        <f>(Q106/R106)*100</f>
        <v>16.8481197338979</v>
      </c>
      <c r="U106" s="39"/>
    </row>
    <row r="107" spans="1:21" ht="25.5">
      <c r="A107" s="35"/>
      <c r="B107" s="43"/>
      <c r="C107" s="43"/>
      <c r="D107" s="43"/>
      <c r="E107" s="43"/>
      <c r="F107" s="43"/>
      <c r="G107" s="44"/>
      <c r="H107" s="56" t="s">
        <v>35</v>
      </c>
      <c r="I107" s="46"/>
      <c r="J107" s="57">
        <v>8662971</v>
      </c>
      <c r="K107" s="57">
        <v>453388</v>
      </c>
      <c r="L107" s="57">
        <v>2925045</v>
      </c>
      <c r="M107" s="57"/>
      <c r="N107" s="59">
        <f>J107+K107+L107+M107</f>
        <v>12041404</v>
      </c>
      <c r="O107" s="57">
        <v>2318850</v>
      </c>
      <c r="P107" s="58"/>
      <c r="Q107" s="59">
        <f>O107+P107</f>
        <v>2318850</v>
      </c>
      <c r="R107" s="59">
        <f>N107+Q107</f>
        <v>14360254</v>
      </c>
      <c r="S107" s="60">
        <f>(N107/R107)*100</f>
        <v>83.85230511939413</v>
      </c>
      <c r="T107" s="61">
        <f>(Q107/R107)*100</f>
        <v>16.147694880605872</v>
      </c>
      <c r="U107" s="39"/>
    </row>
    <row r="108" spans="1:21" ht="25.5">
      <c r="A108" s="35"/>
      <c r="B108" s="43"/>
      <c r="C108" s="43"/>
      <c r="D108" s="43"/>
      <c r="E108" s="43"/>
      <c r="F108" s="43"/>
      <c r="G108" s="44"/>
      <c r="H108" s="56" t="s">
        <v>36</v>
      </c>
      <c r="I108" s="46"/>
      <c r="J108" s="62">
        <f>(J107/J105)*100</f>
        <v>93.72262920605102</v>
      </c>
      <c r="K108" s="62">
        <f>(K107/K105)*100</f>
        <v>55.28400562365643</v>
      </c>
      <c r="L108" s="62">
        <f>(L107/L105)*100</f>
        <v>81.15564414255317</v>
      </c>
      <c r="M108" s="62"/>
      <c r="N108" s="61">
        <f>(N107/N105)*100</f>
        <v>88.10214618583039</v>
      </c>
      <c r="O108" s="61">
        <f>(O107/O105)*100</f>
        <v>83.73415664608385</v>
      </c>
      <c r="P108" s="96"/>
      <c r="Q108" s="62">
        <f>(Q107/Q105)*100</f>
        <v>83.73415664608385</v>
      </c>
      <c r="R108" s="62">
        <f>(R107/R105)*100</f>
        <v>87.36622207820976</v>
      </c>
      <c r="S108" s="60"/>
      <c r="T108" s="61"/>
      <c r="U108" s="39"/>
    </row>
    <row r="109" spans="1:21" ht="25.5">
      <c r="A109" s="35"/>
      <c r="B109" s="43"/>
      <c r="C109" s="43"/>
      <c r="D109" s="43"/>
      <c r="E109" s="43"/>
      <c r="F109" s="43"/>
      <c r="G109" s="44"/>
      <c r="H109" s="56" t="s">
        <v>37</v>
      </c>
      <c r="I109" s="46"/>
      <c r="J109" s="62">
        <f>(J107/J106)*100</f>
        <v>93.72262920605102</v>
      </c>
      <c r="K109" s="62">
        <f>(K107/K106)*100</f>
        <v>55.28400562365643</v>
      </c>
      <c r="L109" s="62">
        <f>(L107/L106)*100</f>
        <v>81.15564414255317</v>
      </c>
      <c r="M109" s="62"/>
      <c r="N109" s="61">
        <f>(N107/N106)*100</f>
        <v>88.10214618583039</v>
      </c>
      <c r="O109" s="61">
        <f>(O107/O106)*100</f>
        <v>83.73415664608385</v>
      </c>
      <c r="P109" s="96"/>
      <c r="Q109" s="62">
        <f>(Q107/Q106)*100</f>
        <v>83.73415664608385</v>
      </c>
      <c r="R109" s="62">
        <f>(R107/R106)*100</f>
        <v>87.36622207820976</v>
      </c>
      <c r="S109" s="60"/>
      <c r="T109" s="61"/>
      <c r="U109" s="39"/>
    </row>
    <row r="110" spans="1:21" ht="25.5">
      <c r="A110" s="35"/>
      <c r="B110" s="43"/>
      <c r="C110" s="43"/>
      <c r="D110" s="43"/>
      <c r="E110" s="43"/>
      <c r="F110" s="43"/>
      <c r="G110" s="44"/>
      <c r="H110" s="65"/>
      <c r="I110" s="46"/>
      <c r="J110" s="57"/>
      <c r="K110" s="59"/>
      <c r="L110" s="57"/>
      <c r="M110" s="57"/>
      <c r="N110" s="59"/>
      <c r="O110" s="57"/>
      <c r="P110" s="58"/>
      <c r="Q110" s="59"/>
      <c r="R110" s="59"/>
      <c r="S110" s="60"/>
      <c r="T110" s="61"/>
      <c r="U110" s="39"/>
    </row>
    <row r="111" spans="1:21" ht="25.5">
      <c r="A111" s="35"/>
      <c r="B111" s="20"/>
      <c r="C111" s="20"/>
      <c r="D111" s="20"/>
      <c r="E111" s="20"/>
      <c r="F111" s="20"/>
      <c r="G111" s="21"/>
      <c r="H111" s="25"/>
      <c r="I111" s="22"/>
      <c r="J111" s="27"/>
      <c r="K111" s="27"/>
      <c r="L111" s="27"/>
      <c r="M111" s="23"/>
      <c r="N111" s="23"/>
      <c r="O111" s="23"/>
      <c r="P111" s="27"/>
      <c r="Q111" s="23"/>
      <c r="R111" s="23"/>
      <c r="S111" s="24"/>
      <c r="T111" s="24"/>
      <c r="U111" s="39"/>
    </row>
    <row r="112" spans="1:21" ht="25.5">
      <c r="A112" s="35"/>
      <c r="B112" s="20"/>
      <c r="C112" s="20"/>
      <c r="D112" s="20"/>
      <c r="E112" s="20"/>
      <c r="F112" s="20"/>
      <c r="G112" s="21"/>
      <c r="H112" s="26"/>
      <c r="I112" s="22"/>
      <c r="J112" s="27"/>
      <c r="K112" s="27"/>
      <c r="L112" s="27"/>
      <c r="M112" s="27"/>
      <c r="N112" s="27"/>
      <c r="O112" s="27"/>
      <c r="P112" s="27"/>
      <c r="Q112" s="23"/>
      <c r="R112" s="23"/>
      <c r="S112" s="24"/>
      <c r="T112" s="24"/>
      <c r="U112" s="39"/>
    </row>
    <row r="113" spans="1:21" ht="25.5">
      <c r="A113" s="35"/>
      <c r="B113" s="28"/>
      <c r="C113" s="28"/>
      <c r="D113" s="28"/>
      <c r="E113" s="28"/>
      <c r="F113" s="28"/>
      <c r="G113" s="29"/>
      <c r="H113" s="30"/>
      <c r="I113" s="31"/>
      <c r="J113" s="32"/>
      <c r="K113" s="33"/>
      <c r="L113" s="32"/>
      <c r="M113" s="33"/>
      <c r="N113" s="33"/>
      <c r="O113" s="33"/>
      <c r="P113" s="32"/>
      <c r="Q113" s="33"/>
      <c r="R113" s="33"/>
      <c r="S113" s="34"/>
      <c r="T113" s="34"/>
      <c r="U113" s="35"/>
    </row>
    <row r="114" spans="1:21" ht="25.5">
      <c r="A114" s="40" t="s">
        <v>12</v>
      </c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 t="s">
        <v>12</v>
      </c>
    </row>
    <row r="115" spans="1:21" ht="23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5"/>
      <c r="R115" s="5"/>
      <c r="S115" s="5"/>
      <c r="T115" s="5"/>
      <c r="U115" s="1"/>
    </row>
    <row r="116" spans="1:21" ht="23.25">
      <c r="A116" s="1"/>
      <c r="B116" s="4"/>
      <c r="C116" s="4"/>
      <c r="D116" s="4"/>
      <c r="E116" s="4"/>
      <c r="F116" s="1"/>
      <c r="G116" s="1"/>
      <c r="H116" s="1"/>
      <c r="I116" s="1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1"/>
    </row>
    <row r="117" spans="1:21" ht="23.25">
      <c r="A117" s="1"/>
      <c r="B117" s="4"/>
      <c r="C117" s="4"/>
      <c r="D117" s="4"/>
      <c r="E117" s="4"/>
      <c r="F117" s="1"/>
      <c r="G117" s="1"/>
      <c r="H117" s="6"/>
      <c r="I117" s="1"/>
      <c r="J117" s="3"/>
      <c r="K117" s="3"/>
      <c r="L117" s="3"/>
      <c r="M117" s="7"/>
      <c r="N117" s="3"/>
      <c r="O117" s="7"/>
      <c r="P117" s="3"/>
      <c r="Q117" s="3"/>
      <c r="R117" s="3"/>
      <c r="S117" s="8"/>
      <c r="T117" s="8"/>
      <c r="U117" s="1"/>
    </row>
    <row r="118" spans="1:21" ht="23.25">
      <c r="A118" s="1"/>
      <c r="B118" s="2"/>
      <c r="C118" s="2"/>
      <c r="D118" s="2"/>
      <c r="E118" s="2"/>
      <c r="F118" s="2"/>
      <c r="G118" s="1"/>
      <c r="H118" s="4"/>
      <c r="I118" s="1"/>
      <c r="J118" s="7"/>
      <c r="K118" s="7"/>
      <c r="L118" s="7"/>
      <c r="M118" s="7"/>
      <c r="N118" s="7"/>
      <c r="O118" s="7"/>
      <c r="P118" s="7"/>
      <c r="Q118" s="7"/>
      <c r="R118" s="7"/>
      <c r="S118" s="3"/>
      <c r="T118" s="7"/>
      <c r="U118" s="1"/>
    </row>
    <row r="119" spans="1:21" ht="23.25">
      <c r="A119" s="1"/>
      <c r="B119" s="2"/>
      <c r="C119" s="2"/>
      <c r="D119" s="2"/>
      <c r="E119" s="2"/>
      <c r="F119" s="2"/>
      <c r="G119" s="1"/>
      <c r="H119" s="2"/>
      <c r="I119" s="1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1"/>
    </row>
    <row r="120" spans="1:21" ht="23.25">
      <c r="A120" s="1"/>
      <c r="B120" s="9"/>
      <c r="C120" s="9"/>
      <c r="D120" s="9"/>
      <c r="E120" s="9"/>
      <c r="F120" s="9"/>
      <c r="G120" s="10"/>
      <c r="H120" s="10"/>
      <c r="I120" s="10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1"/>
    </row>
    <row r="121" spans="1:21" ht="23.25">
      <c r="A121" s="1"/>
      <c r="B121" s="9"/>
      <c r="C121" s="9"/>
      <c r="D121" s="9"/>
      <c r="E121" s="9"/>
      <c r="F121" s="9"/>
      <c r="G121" s="10"/>
      <c r="H121" s="10"/>
      <c r="I121" s="10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1"/>
    </row>
    <row r="122" spans="1:21" ht="23.25">
      <c r="A122" s="1"/>
      <c r="B122" s="9"/>
      <c r="C122" s="9"/>
      <c r="D122" s="9"/>
      <c r="E122" s="9"/>
      <c r="F122" s="9"/>
      <c r="G122" s="10"/>
      <c r="H122" s="11"/>
      <c r="I122" s="11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1"/>
    </row>
    <row r="123" spans="1:21" ht="23.25">
      <c r="A123" s="1"/>
      <c r="B123" s="9"/>
      <c r="C123" s="9"/>
      <c r="D123" s="9"/>
      <c r="E123" s="9"/>
      <c r="F123" s="9"/>
      <c r="G123" s="10"/>
      <c r="H123" s="11"/>
      <c r="I123" s="11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1"/>
    </row>
    <row r="124" spans="1:21" ht="23.25">
      <c r="A124" s="1"/>
      <c r="B124" s="9"/>
      <c r="C124" s="9"/>
      <c r="D124" s="9"/>
      <c r="E124" s="9"/>
      <c r="F124" s="9"/>
      <c r="G124" s="10"/>
      <c r="H124" s="10"/>
      <c r="I124" s="10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1"/>
    </row>
    <row r="125" spans="1:21" ht="23.25">
      <c r="A125" s="1"/>
      <c r="B125" s="9"/>
      <c r="C125" s="9"/>
      <c r="D125" s="9"/>
      <c r="E125" s="9"/>
      <c r="F125" s="9"/>
      <c r="G125" s="10"/>
      <c r="H125" s="10"/>
      <c r="I125" s="10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1"/>
    </row>
    <row r="126" spans="1:21" ht="23.25">
      <c r="A126" s="1"/>
      <c r="B126" s="9"/>
      <c r="C126" s="9"/>
      <c r="D126" s="9"/>
      <c r="E126" s="9"/>
      <c r="F126" s="9"/>
      <c r="G126" s="10"/>
      <c r="H126" s="10"/>
      <c r="I126" s="10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1"/>
    </row>
    <row r="127" spans="1:21" ht="23.25">
      <c r="A127" s="1"/>
      <c r="B127" s="9"/>
      <c r="C127" s="9"/>
      <c r="D127" s="9"/>
      <c r="E127" s="9"/>
      <c r="F127" s="9"/>
      <c r="G127" s="10"/>
      <c r="H127" s="10"/>
      <c r="I127" s="10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1"/>
    </row>
    <row r="128" spans="1:21" ht="23.25">
      <c r="A128" s="1"/>
      <c r="B128" s="9"/>
      <c r="C128" s="9"/>
      <c r="D128" s="9"/>
      <c r="E128" s="9"/>
      <c r="F128" s="9"/>
      <c r="G128" s="10"/>
      <c r="H128" s="10"/>
      <c r="I128" s="10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1"/>
    </row>
    <row r="129" spans="1:21" ht="23.25">
      <c r="A129" s="1"/>
      <c r="B129" s="9"/>
      <c r="C129" s="9"/>
      <c r="D129" s="9"/>
      <c r="E129" s="9"/>
      <c r="F129" s="9"/>
      <c r="G129" s="10"/>
      <c r="H129" s="10"/>
      <c r="I129" s="10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1"/>
    </row>
    <row r="130" spans="1:21" ht="23.25">
      <c r="A130" s="1"/>
      <c r="B130" s="9"/>
      <c r="C130" s="9"/>
      <c r="D130" s="9"/>
      <c r="E130" s="9"/>
      <c r="F130" s="9"/>
      <c r="G130" s="10"/>
      <c r="H130" s="10"/>
      <c r="I130" s="10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1"/>
    </row>
    <row r="131" spans="1:21" ht="23.25">
      <c r="A131" s="1"/>
      <c r="B131" s="9"/>
      <c r="C131" s="9"/>
      <c r="D131" s="9"/>
      <c r="E131" s="9"/>
      <c r="F131" s="9"/>
      <c r="G131" s="10"/>
      <c r="H131" s="10"/>
      <c r="I131" s="10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1"/>
    </row>
    <row r="132" spans="1:21" ht="23.25">
      <c r="A132" s="1"/>
      <c r="B132" s="9"/>
      <c r="C132" s="9"/>
      <c r="D132" s="9"/>
      <c r="E132" s="9"/>
      <c r="F132" s="9"/>
      <c r="G132" s="10"/>
      <c r="H132" s="10"/>
      <c r="I132" s="10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1"/>
    </row>
    <row r="133" spans="1:21" ht="23.25">
      <c r="A133" s="1"/>
      <c r="B133" s="9"/>
      <c r="C133" s="9"/>
      <c r="D133" s="9"/>
      <c r="E133" s="9"/>
      <c r="F133" s="9"/>
      <c r="G133" s="10"/>
      <c r="H133" s="10"/>
      <c r="I133" s="10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1"/>
    </row>
    <row r="134" spans="1:21" ht="23.25">
      <c r="A134" s="1"/>
      <c r="B134" s="9"/>
      <c r="C134" s="9"/>
      <c r="D134" s="9"/>
      <c r="E134" s="9"/>
      <c r="F134" s="9"/>
      <c r="G134" s="10"/>
      <c r="H134" s="10"/>
      <c r="I134" s="10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1"/>
    </row>
    <row r="135" spans="1:21" ht="23.25">
      <c r="A135" s="1"/>
      <c r="B135" s="9"/>
      <c r="C135" s="9"/>
      <c r="D135" s="9"/>
      <c r="E135" s="9"/>
      <c r="F135" s="9"/>
      <c r="G135" s="10"/>
      <c r="H135" s="10"/>
      <c r="I135" s="10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1"/>
    </row>
    <row r="136" spans="1:21" ht="23.25">
      <c r="A136" s="1"/>
      <c r="B136" s="9"/>
      <c r="C136" s="9"/>
      <c r="D136" s="9"/>
      <c r="E136" s="9"/>
      <c r="F136" s="9"/>
      <c r="G136" s="10"/>
      <c r="H136" s="10"/>
      <c r="I136" s="10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23.25">
      <c r="A137" s="1"/>
      <c r="B137" s="9"/>
      <c r="C137" s="9"/>
      <c r="D137" s="9"/>
      <c r="E137" s="9"/>
      <c r="F137" s="9"/>
      <c r="G137" s="10"/>
      <c r="H137" s="10"/>
      <c r="I137" s="10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1"/>
    </row>
    <row r="138" spans="1:21" ht="23.25">
      <c r="A138" s="1"/>
      <c r="B138" s="9"/>
      <c r="C138" s="9"/>
      <c r="D138" s="9"/>
      <c r="E138" s="9"/>
      <c r="F138" s="9"/>
      <c r="G138" s="10"/>
      <c r="H138" s="10"/>
      <c r="I138" s="10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1"/>
    </row>
    <row r="139" spans="1:21" ht="23.25">
      <c r="A139" s="1"/>
      <c r="B139" s="9"/>
      <c r="C139" s="9"/>
      <c r="D139" s="9"/>
      <c r="E139" s="9"/>
      <c r="F139" s="9"/>
      <c r="G139" s="10"/>
      <c r="H139" s="10"/>
      <c r="I139" s="10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1"/>
    </row>
    <row r="140" spans="1:21" ht="23.25">
      <c r="A140" s="1"/>
      <c r="B140" s="9"/>
      <c r="C140" s="9"/>
      <c r="D140" s="9"/>
      <c r="E140" s="9"/>
      <c r="F140" s="9"/>
      <c r="G140" s="10"/>
      <c r="H140" s="10"/>
      <c r="I140" s="10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1"/>
    </row>
    <row r="141" spans="1:21" ht="23.25">
      <c r="A141" s="1"/>
      <c r="B141" s="9"/>
      <c r="C141" s="9"/>
      <c r="D141" s="9"/>
      <c r="E141" s="9"/>
      <c r="F141" s="9"/>
      <c r="G141" s="10"/>
      <c r="H141" s="10"/>
      <c r="I141" s="10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1"/>
    </row>
    <row r="142" spans="1:21" ht="23.25">
      <c r="A142" s="1"/>
      <c r="B142" s="9"/>
      <c r="C142" s="9"/>
      <c r="D142" s="9"/>
      <c r="E142" s="9"/>
      <c r="F142" s="9"/>
      <c r="G142" s="10"/>
      <c r="H142" s="10"/>
      <c r="I142" s="10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1"/>
    </row>
    <row r="143" spans="1:21" ht="23.25">
      <c r="A143" s="1"/>
      <c r="B143" s="9"/>
      <c r="C143" s="9"/>
      <c r="D143" s="9"/>
      <c r="E143" s="9"/>
      <c r="F143" s="9"/>
      <c r="G143" s="10"/>
      <c r="H143" s="10"/>
      <c r="I143" s="10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1"/>
    </row>
    <row r="144" spans="1:21" ht="23.25">
      <c r="A144" s="1"/>
      <c r="B144" s="9"/>
      <c r="C144" s="9"/>
      <c r="D144" s="9"/>
      <c r="E144" s="9"/>
      <c r="F144" s="9"/>
      <c r="G144" s="10"/>
      <c r="H144" s="10"/>
      <c r="I144" s="10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1"/>
    </row>
    <row r="145" spans="1:21" ht="23.25">
      <c r="A145" s="1"/>
      <c r="B145" s="9"/>
      <c r="C145" s="9"/>
      <c r="D145" s="9"/>
      <c r="E145" s="9"/>
      <c r="F145" s="9"/>
      <c r="G145" s="10"/>
      <c r="H145" s="10"/>
      <c r="I145" s="10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23.25">
      <c r="A146" s="1"/>
      <c r="B146" s="9"/>
      <c r="C146" s="9"/>
      <c r="D146" s="9"/>
      <c r="E146" s="9"/>
      <c r="F146" s="9"/>
      <c r="G146" s="10"/>
      <c r="H146" s="10"/>
      <c r="I146" s="10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1"/>
    </row>
    <row r="147" spans="1:21" ht="23.25">
      <c r="A147" s="1"/>
      <c r="B147" s="9"/>
      <c r="C147" s="9"/>
      <c r="D147" s="9"/>
      <c r="E147" s="9"/>
      <c r="F147" s="9"/>
      <c r="G147" s="10"/>
      <c r="H147" s="10"/>
      <c r="I147" s="10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1"/>
    </row>
    <row r="148" spans="1:21" ht="23.25">
      <c r="A148" s="1"/>
      <c r="B148" s="9"/>
      <c r="C148" s="9"/>
      <c r="D148" s="9"/>
      <c r="E148" s="9"/>
      <c r="F148" s="9"/>
      <c r="G148" s="10"/>
      <c r="H148" s="10"/>
      <c r="I148" s="10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1"/>
    </row>
    <row r="149" spans="1:21" ht="23.25">
      <c r="A149" s="1"/>
      <c r="B149" s="9"/>
      <c r="C149" s="9"/>
      <c r="D149" s="9"/>
      <c r="E149" s="9"/>
      <c r="F149" s="9"/>
      <c r="G149" s="10"/>
      <c r="H149" s="10"/>
      <c r="I149" s="10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1"/>
    </row>
    <row r="150" spans="1:21" ht="23.25">
      <c r="A150" s="1"/>
      <c r="B150" s="9"/>
      <c r="C150" s="9"/>
      <c r="D150" s="9"/>
      <c r="E150" s="9"/>
      <c r="F150" s="9"/>
      <c r="G150" s="10"/>
      <c r="H150" s="10"/>
      <c r="I150" s="10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1"/>
    </row>
    <row r="151" spans="1:21" ht="23.25">
      <c r="A151" s="1"/>
      <c r="B151" s="9"/>
      <c r="C151" s="9"/>
      <c r="D151" s="9"/>
      <c r="E151" s="9"/>
      <c r="F151" s="9"/>
      <c r="G151" s="10"/>
      <c r="H151" s="10"/>
      <c r="I151" s="10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23.25">
      <c r="A152" s="1"/>
      <c r="B152" s="9"/>
      <c r="C152" s="9"/>
      <c r="D152" s="9"/>
      <c r="E152" s="9"/>
      <c r="F152" s="9"/>
      <c r="G152" s="10"/>
      <c r="H152" s="10"/>
      <c r="I152" s="10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1"/>
    </row>
    <row r="153" spans="1:21" ht="23.25">
      <c r="A153" s="1"/>
      <c r="B153" s="9"/>
      <c r="C153" s="9"/>
      <c r="D153" s="9"/>
      <c r="E153" s="9"/>
      <c r="F153" s="9"/>
      <c r="G153" s="10"/>
      <c r="H153" s="10"/>
      <c r="I153" s="10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1"/>
    </row>
    <row r="154" spans="1:21" ht="23.25">
      <c r="A154" s="1"/>
      <c r="B154" s="9"/>
      <c r="C154" s="9"/>
      <c r="D154" s="9"/>
      <c r="E154" s="9"/>
      <c r="F154" s="9"/>
      <c r="G154" s="10"/>
      <c r="H154" s="10"/>
      <c r="I154" s="10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1"/>
    </row>
    <row r="155" spans="1:21" ht="23.25">
      <c r="A155" s="1"/>
      <c r="B155" s="9"/>
      <c r="C155" s="9"/>
      <c r="D155" s="9"/>
      <c r="E155" s="9"/>
      <c r="F155" s="9"/>
      <c r="G155" s="10"/>
      <c r="H155" s="10"/>
      <c r="I155" s="10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1"/>
    </row>
    <row r="156" spans="1:21" ht="23.25">
      <c r="A156" s="1"/>
      <c r="B156" s="9"/>
      <c r="C156" s="9"/>
      <c r="D156" s="9"/>
      <c r="E156" s="9"/>
      <c r="F156" s="9"/>
      <c r="G156" s="10"/>
      <c r="H156" s="10"/>
      <c r="I156" s="10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1"/>
    </row>
    <row r="157" spans="1:21" ht="23.25">
      <c r="A157" s="1"/>
      <c r="B157" s="9"/>
      <c r="C157" s="9"/>
      <c r="D157" s="9"/>
      <c r="E157" s="9"/>
      <c r="F157" s="9"/>
      <c r="G157" s="10"/>
      <c r="H157" s="10"/>
      <c r="I157" s="10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1"/>
    </row>
    <row r="158" spans="1:21" ht="23.25">
      <c r="A158" s="1"/>
      <c r="B158" s="9"/>
      <c r="C158" s="9"/>
      <c r="D158" s="9"/>
      <c r="E158" s="9"/>
      <c r="F158" s="9"/>
      <c r="G158" s="10"/>
      <c r="H158" s="10"/>
      <c r="I158" s="10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1"/>
    </row>
    <row r="159" spans="2:21" ht="23.25">
      <c r="B159" s="1"/>
      <c r="C159" s="1"/>
      <c r="D159" s="1"/>
      <c r="E159" s="1"/>
      <c r="F159" s="2"/>
      <c r="G159" s="1"/>
      <c r="H159" s="1"/>
      <c r="I159" s="1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1"/>
    </row>
  </sheetData>
  <sheetProtection/>
  <mergeCells count="11">
    <mergeCell ref="T9:T10"/>
    <mergeCell ref="B9:B10"/>
    <mergeCell ref="C9:C10"/>
    <mergeCell ref="D9:D10"/>
    <mergeCell ref="E9:E10"/>
    <mergeCell ref="F9:F10"/>
    <mergeCell ref="S9:S10"/>
    <mergeCell ref="A2:U2"/>
    <mergeCell ref="A3:U3"/>
    <mergeCell ref="A4:U4"/>
    <mergeCell ref="A5:U5"/>
  </mergeCells>
  <printOptions horizontalCentered="1"/>
  <pageMargins left="0.31496062992125984" right="0.4724409448818898" top="0.984251968503937" bottom="0.7874015748031497" header="0.5905511811023623" footer="0.3937007874015748"/>
  <pageSetup horizontalDpi="300" verticalDpi="300" orientation="landscape" scale="29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shcp</cp:lastModifiedBy>
  <cp:lastPrinted>2009-03-31T15:47:28Z</cp:lastPrinted>
  <dcterms:created xsi:type="dcterms:W3CDTF">1998-09-03T23:22:53Z</dcterms:created>
  <dcterms:modified xsi:type="dcterms:W3CDTF">2009-04-22T22:29:16Z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