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30" windowWidth="21315" windowHeight="4905" activeTab="0"/>
  </bookViews>
  <sheets>
    <sheet name="PGR" sheetId="1" r:id="rId1"/>
  </sheets>
  <externalReferences>
    <externalReference r:id="rId4"/>
  </externalReferences>
  <definedNames>
    <definedName name="_xlnm.Print_Area" localSheetId="0">'PGR'!$B$1:$J$60</definedName>
    <definedName name="FORM">#REF!</definedName>
  </definedNames>
  <calcPr fullCalcOnLoad="1"/>
</workbook>
</file>

<file path=xl/comments1.xml><?xml version="1.0" encoding="utf-8"?>
<comments xmlns="http://schemas.openxmlformats.org/spreadsheetml/2006/main">
  <authors>
    <author>Alejandro Agonizante</author>
    <author>andres_alvarado</author>
  </authors>
  <commentList>
    <comment ref="A1" authorId="0">
      <text>
        <r>
          <rPr>
            <b/>
            <sz val="8"/>
            <rFont val="Tahoma"/>
            <family val="2"/>
          </rPr>
          <t>99</t>
        </r>
      </text>
    </comment>
    <comment ref="B1" authorId="1">
      <text>
        <r>
          <rPr>
            <b/>
            <sz val="8"/>
            <rFont val="Tahoma"/>
            <family val="2"/>
          </rPr>
          <t>P01P10</t>
        </r>
      </text>
    </comment>
  </commentList>
</comments>
</file>

<file path=xl/sharedStrings.xml><?xml version="1.0" encoding="utf-8"?>
<sst xmlns="http://schemas.openxmlformats.org/spreadsheetml/2006/main" count="77" uniqueCount="63">
  <si>
    <t>CUENTA DE LA HACIENDA PÚBLICA FEDERAL DE 2012</t>
  </si>
  <si>
    <t>ENTIDADES DE CONTROL PRESUPUESTARIO DIRECTO</t>
  </si>
  <si>
    <t xml:space="preserve">DETALLE DEL PRESUPUESTO DE EGRESOS </t>
  </si>
  <si>
    <t>GYR INSTITUTO MEXICANO DEL SEGURO SOCIAL</t>
  </si>
  <si>
    <t>(Pesos)</t>
  </si>
  <si>
    <t>A  S  I  G  N  A  C  I  Ó  N    D  E  L    P  R  E  S  U  P  U  E  S  T  O</t>
  </si>
  <si>
    <t>MODIFICACIONES</t>
  </si>
  <si>
    <t>CONCEPTOS</t>
  </si>
  <si>
    <t>RECURSOS</t>
  </si>
  <si>
    <t>APORTACIONES</t>
  </si>
  <si>
    <t>APROBADO</t>
  </si>
  <si>
    <t>AUMENTOS</t>
  </si>
  <si>
    <t>DISMINUCIONES</t>
  </si>
  <si>
    <t>DEFINITIVO</t>
  </si>
  <si>
    <t>PROPIOS</t>
  </si>
  <si>
    <t>Y</t>
  </si>
  <si>
    <t xml:space="preserve">T O T A L </t>
  </si>
  <si>
    <t>SUBSIDIOS</t>
  </si>
  <si>
    <t>TOTAL DE RECURSOS</t>
  </si>
  <si>
    <t xml:space="preserve">  GASTO CORRIENTE</t>
  </si>
  <si>
    <t xml:space="preserve">     SERVICIOS PERSONALES</t>
  </si>
  <si>
    <t xml:space="preserve">       SUELDOS Y SALARIOS</t>
  </si>
  <si>
    <t xml:space="preserve">       GASTOS DE PREVISIÓN SOCIAL</t>
  </si>
  <si>
    <t xml:space="preserve">     DE OPERACIÓN</t>
  </si>
  <si>
    <t xml:space="preserve">       MEDICINAS, PRODUCTOS Y SUMINISTROS MÉDICOS</t>
  </si>
  <si>
    <t xml:space="preserve">       CONSERVACIÓN Y MANTENIMIENTO CON TERCEROS</t>
  </si>
  <si>
    <t xml:space="preserve">       OTROS</t>
  </si>
  <si>
    <t xml:space="preserve">     PENSIONES Y JUBILACIONES</t>
  </si>
  <si>
    <t xml:space="preserve">       PENSIONES EN CURSO DE PAGO</t>
  </si>
  <si>
    <t xml:space="preserve">       SUMAS ASEGURADAS</t>
  </si>
  <si>
    <t xml:space="preserve">       REGIMEN DE PENSIONES Y JUBILACIONES DEL IMSS</t>
  </si>
  <si>
    <t xml:space="preserve">       SUBSIDIOS, AYUDAS E INDEMNIZACIONES</t>
  </si>
  <si>
    <t xml:space="preserve">       PENSIONES PROVISIONALES Y TEMPORALES</t>
  </si>
  <si>
    <t xml:space="preserve">     SUBSIDIOS</t>
  </si>
  <si>
    <t xml:space="preserve">     OTRAS EROGACIONES</t>
  </si>
  <si>
    <t xml:space="preserve">  INVERSIÓN FÍSICA</t>
  </si>
  <si>
    <t xml:space="preserve">     BIENES MUEBLES E INMUEBLES</t>
  </si>
  <si>
    <t xml:space="preserve">     OBRA PÚBLICA</t>
  </si>
  <si>
    <t xml:space="preserve">  INVERSIÓN FINANCIERA</t>
  </si>
  <si>
    <t xml:space="preserve">       OTORGAMIENTO DE CRÉDITO</t>
  </si>
  <si>
    <t xml:space="preserve">       ADQUISICIÓN DE VALORES</t>
  </si>
  <si>
    <t xml:space="preserve">   COSTO FINANCIERO</t>
  </si>
  <si>
    <t xml:space="preserve">       INTERESES, COMISIONES Y GASTOS DE LA DEUDA</t>
  </si>
  <si>
    <t xml:space="preserve">         INTERNOS</t>
  </si>
  <si>
    <t xml:space="preserve">         EXTERNOS</t>
  </si>
  <si>
    <t xml:space="preserve">  EGRESOS POR OPERACIONES AJENAS</t>
  </si>
  <si>
    <t xml:space="preserve">       POR CUENTA DE TERCEROS</t>
  </si>
  <si>
    <t xml:space="preserve">       EROGACIONES RECUPERABLES</t>
  </si>
  <si>
    <t xml:space="preserve">  SUMA DE EGRESOS DEL AÑO</t>
  </si>
  <si>
    <t xml:space="preserve">  ENTEROS A LA TESORERIA DE LA FEDERACIÓN</t>
  </si>
  <si>
    <t xml:space="preserve">    ORDINARIOS</t>
  </si>
  <si>
    <t xml:space="preserve">    EXTRAORDINARIOS</t>
  </si>
  <si>
    <t>*</t>
  </si>
  <si>
    <t>PRESUPUESTO EJERCIDO</t>
  </si>
  <si>
    <t>T O T A L E S</t>
  </si>
  <si>
    <t>ORIGINAL</t>
  </si>
  <si>
    <t>PRESUPUESTO PAGADO</t>
  </si>
  <si>
    <r>
      <t xml:space="preserve">       OTROS      </t>
    </r>
    <r>
      <rPr>
        <sz val="22"/>
        <rFont val="Arial"/>
        <family val="2"/>
      </rPr>
      <t xml:space="preserve"> </t>
    </r>
    <r>
      <rPr>
        <b/>
        <vertAlign val="superscript"/>
        <sz val="22"/>
        <rFont val="Arial"/>
        <family val="2"/>
      </rPr>
      <t>1/</t>
    </r>
  </si>
  <si>
    <r>
      <t xml:space="preserve">  USO DE RESERVAS IMSS        </t>
    </r>
    <r>
      <rPr>
        <sz val="22"/>
        <rFont val="Arial"/>
        <family val="2"/>
      </rPr>
      <t xml:space="preserve"> </t>
    </r>
    <r>
      <rPr>
        <b/>
        <vertAlign val="superscript"/>
        <sz val="22"/>
        <rFont val="Arial"/>
        <family val="2"/>
      </rPr>
      <t>2/</t>
    </r>
  </si>
  <si>
    <r>
      <t xml:space="preserve">  DISPONIBILIDAD FINAL    </t>
    </r>
    <r>
      <rPr>
        <b/>
        <vertAlign val="superscript"/>
        <sz val="22"/>
        <rFont val="Arial"/>
        <family val="2"/>
      </rPr>
      <t>3/</t>
    </r>
  </si>
  <si>
    <r>
      <rPr>
        <b/>
        <vertAlign val="superscript"/>
        <sz val="22"/>
        <rFont val="Arial"/>
        <family val="2"/>
      </rPr>
      <t>2/</t>
    </r>
    <r>
      <rPr>
        <sz val="18"/>
        <rFont val="Arial"/>
        <family val="2"/>
      </rPr>
      <t xml:space="preserve"> En este renglón se incluye la afectación a las reservas y fondos acumulados del Instituto derivado de su uso por 22,754,881,198 pesos, de los cuales 17,250,000,000 corresponden al Fondo para el Cumplimiento de Obligaciones de Carácter Legal y Contractual y 5,504,881,198 a la Reserva de Operación para Contingencias y Financiamiento.</t>
    </r>
  </si>
  <si>
    <r>
      <rPr>
        <b/>
        <vertAlign val="superscript"/>
        <sz val="22"/>
        <rFont val="Arial"/>
        <family val="2"/>
      </rPr>
      <t>3/</t>
    </r>
    <r>
      <rPr>
        <sz val="18"/>
        <rFont val="Arial"/>
        <family val="2"/>
      </rPr>
      <t xml:space="preserve"> En la columna de PAGADO APORTACIONES Y SUBSIDIOS se presenta el complemento del remanente a favor del Gobierno Federal por pensiones en curso de pago 2012, los cuales fueron transferidos a la Tesorería de la Federación el 14 de enero de 2013.</t>
    </r>
  </si>
  <si>
    <r>
      <rPr>
        <b/>
        <vertAlign val="superscript"/>
        <sz val="22"/>
        <rFont val="Arial"/>
        <family val="2"/>
      </rPr>
      <t>1/</t>
    </r>
    <r>
      <rPr>
        <sz val="18"/>
        <rFont val="Arial"/>
        <family val="2"/>
      </rPr>
      <t xml:space="preserve"> Únicamente para efectos de presentación y transparencia en las columnas de APORTACIONES Y SUBSIDIOS se ubican como presupuesto del capítulo de servicios personales, las aportaciones del Gobierno Federal para los seguros administrados por el Instituto, así como el pago de adeudos del Gobierno Federal de ejercicios anteriores, mismos que son aprobados para la operación del Instituto en todos los capítulos del gasto.</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</si>
</sst>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_);\(#,##0\)"/>
  </numFmts>
  <fonts count="44">
    <font>
      <sz val="18"/>
      <name val="Arial"/>
      <family val="2"/>
    </font>
    <font>
      <sz val="11"/>
      <color indexed="8"/>
      <name val="Calibri"/>
      <family val="2"/>
    </font>
    <font>
      <sz val="19"/>
      <name val="Arial"/>
      <family val="2"/>
    </font>
    <font>
      <b/>
      <sz val="19"/>
      <name val="Arial"/>
      <family val="2"/>
    </font>
    <font>
      <b/>
      <sz val="8"/>
      <name val="Tahoma"/>
      <family val="2"/>
    </font>
    <font>
      <sz val="10"/>
      <name val="Arial"/>
      <family val="2"/>
    </font>
    <font>
      <sz val="22"/>
      <name val="Arial"/>
      <family val="2"/>
    </font>
    <font>
      <b/>
      <vertAlign val="superscript"/>
      <sz val="2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8"/>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FF00"/>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4" fillId="31" borderId="0" applyNumberFormat="0" applyBorder="0" applyAlignment="0" applyProtection="0"/>
    <xf numFmtId="0" fontId="5" fillId="0" borderId="0">
      <alignment/>
      <protection/>
    </xf>
    <xf numFmtId="0" fontId="25" fillId="32" borderId="4" applyNumberFormat="0" applyFont="0" applyAlignment="0" applyProtection="0"/>
    <xf numFmtId="9" fontId="25"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68">
    <xf numFmtId="0" fontId="0" fillId="0" borderId="0" xfId="0" applyAlignment="1">
      <alignment/>
    </xf>
    <xf numFmtId="0" fontId="0" fillId="0" borderId="0" xfId="0" applyFill="1" applyAlignment="1">
      <alignment vertical="center"/>
    </xf>
    <xf numFmtId="0" fontId="0" fillId="0" borderId="0" xfId="0" applyFill="1" applyAlignment="1">
      <alignment horizontal="centerContinuous" vertical="center"/>
    </xf>
    <xf numFmtId="164" fontId="0" fillId="0" borderId="0" xfId="0" applyNumberFormat="1"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Fill="1" applyAlignment="1">
      <alignment horizontal="right" vertical="center"/>
    </xf>
    <xf numFmtId="0" fontId="42" fillId="33" borderId="10" xfId="0" applyFont="1" applyFill="1" applyBorder="1" applyAlignment="1">
      <alignment horizontal="centerContinuous" vertical="center"/>
    </xf>
    <xf numFmtId="0" fontId="42" fillId="33" borderId="11" xfId="0" applyFont="1" applyFill="1" applyBorder="1" applyAlignment="1">
      <alignment horizontal="centerContinuous" vertical="center"/>
    </xf>
    <xf numFmtId="0" fontId="42" fillId="33" borderId="12" xfId="0" applyFont="1" applyFill="1" applyBorder="1" applyAlignment="1">
      <alignment horizontal="centerContinuous" vertical="center"/>
    </xf>
    <xf numFmtId="0" fontId="42" fillId="33" borderId="13" xfId="0" applyFont="1" applyFill="1" applyBorder="1" applyAlignment="1">
      <alignment horizontal="centerContinuous" vertical="center"/>
    </xf>
    <xf numFmtId="0" fontId="42" fillId="33" borderId="14" xfId="0" applyFont="1" applyFill="1" applyBorder="1" applyAlignment="1">
      <alignment horizontal="center" vertical="center"/>
    </xf>
    <xf numFmtId="0" fontId="42" fillId="33" borderId="15" xfId="0" applyFont="1" applyFill="1" applyBorder="1" applyAlignment="1">
      <alignment horizontal="centerContinuous" vertical="center"/>
    </xf>
    <xf numFmtId="0" fontId="42" fillId="33" borderId="16" xfId="0" applyFont="1" applyFill="1" applyBorder="1" applyAlignment="1">
      <alignment horizontal="centerContinuous" vertical="center"/>
    </xf>
    <xf numFmtId="0" fontId="42" fillId="33" borderId="17" xfId="0" applyFont="1" applyFill="1" applyBorder="1" applyAlignment="1">
      <alignment horizontal="center" vertical="center"/>
    </xf>
    <xf numFmtId="49" fontId="2" fillId="0" borderId="10" xfId="0" applyNumberFormat="1" applyFont="1" applyFill="1" applyBorder="1" applyAlignment="1">
      <alignment vertical="center"/>
    </xf>
    <xf numFmtId="49" fontId="2" fillId="0" borderId="18" xfId="0" applyNumberFormat="1" applyFont="1" applyFill="1" applyBorder="1" applyAlignment="1">
      <alignment vertical="center"/>
    </xf>
    <xf numFmtId="165" fontId="0" fillId="0" borderId="19" xfId="0" applyNumberFormat="1" applyFont="1" applyFill="1" applyBorder="1" applyAlignment="1">
      <alignment vertical="center"/>
    </xf>
    <xf numFmtId="165" fontId="0" fillId="0" borderId="11" xfId="0" applyNumberFormat="1" applyFont="1" applyFill="1" applyBorder="1" applyAlignment="1">
      <alignment vertical="center"/>
    </xf>
    <xf numFmtId="49" fontId="2" fillId="0" borderId="12" xfId="0" applyNumberFormat="1" applyFont="1" applyFill="1" applyBorder="1" applyAlignment="1">
      <alignment vertical="center"/>
    </xf>
    <xf numFmtId="49" fontId="3" fillId="0" borderId="0" xfId="0" applyNumberFormat="1" applyFont="1" applyFill="1" applyBorder="1" applyAlignment="1">
      <alignment vertical="center"/>
    </xf>
    <xf numFmtId="165" fontId="0" fillId="0" borderId="14" xfId="0" applyNumberFormat="1" applyFont="1" applyFill="1" applyBorder="1" applyAlignment="1">
      <alignment vertical="center"/>
    </xf>
    <xf numFmtId="165" fontId="0" fillId="0" borderId="13"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0" fillId="34" borderId="0" xfId="0" applyFill="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left" vertical="center" indent="2"/>
    </xf>
    <xf numFmtId="49" fontId="2" fillId="0" borderId="15" xfId="0" applyNumberFormat="1" applyFont="1" applyFill="1" applyBorder="1" applyAlignment="1">
      <alignment vertical="center"/>
    </xf>
    <xf numFmtId="49" fontId="2" fillId="0" borderId="20" xfId="0" applyNumberFormat="1" applyFont="1" applyFill="1" applyBorder="1" applyAlignment="1">
      <alignment vertical="center"/>
    </xf>
    <xf numFmtId="165" fontId="0" fillId="0" borderId="17" xfId="0" applyNumberFormat="1" applyFont="1" applyFill="1" applyBorder="1" applyAlignment="1">
      <alignment vertical="center"/>
    </xf>
    <xf numFmtId="165" fontId="0" fillId="0" borderId="16" xfId="0" applyNumberFormat="1" applyFont="1" applyFill="1" applyBorder="1" applyAlignment="1">
      <alignment vertical="center"/>
    </xf>
    <xf numFmtId="165" fontId="0" fillId="0" borderId="0" xfId="0" applyNumberFormat="1" applyFont="1" applyFill="1" applyBorder="1" applyAlignment="1">
      <alignment vertical="center"/>
    </xf>
    <xf numFmtId="0" fontId="0" fillId="0" borderId="0" xfId="0" applyFont="1" applyAlignment="1">
      <alignment wrapText="1"/>
    </xf>
    <xf numFmtId="0" fontId="0" fillId="0" borderId="0" xfId="0" applyFill="1" applyAlignment="1">
      <alignment horizontal="left" vertical="top"/>
    </xf>
    <xf numFmtId="0" fontId="0" fillId="0" borderId="0" xfId="0" applyAlignment="1">
      <alignment horizontal="left" vertical="top"/>
    </xf>
    <xf numFmtId="0" fontId="0" fillId="35" borderId="21" xfId="0" applyFill="1" applyBorder="1" applyAlignment="1">
      <alignment horizontal="centerContinuous" vertical="center"/>
    </xf>
    <xf numFmtId="0" fontId="0" fillId="35" borderId="22" xfId="0" applyFill="1" applyBorder="1" applyAlignment="1">
      <alignment horizontal="centerContinuous" vertical="center"/>
    </xf>
    <xf numFmtId="0" fontId="0" fillId="35" borderId="23" xfId="0" applyFill="1" applyBorder="1" applyAlignment="1">
      <alignment horizontal="centerContinuous" vertical="center"/>
    </xf>
    <xf numFmtId="0" fontId="0" fillId="35" borderId="10" xfId="0" applyFill="1" applyBorder="1" applyAlignment="1">
      <alignment horizontal="centerContinuous" vertical="center"/>
    </xf>
    <xf numFmtId="0" fontId="0" fillId="35" borderId="11" xfId="0" applyFill="1" applyBorder="1" applyAlignment="1">
      <alignment horizontal="centerContinuous" vertical="center"/>
    </xf>
    <xf numFmtId="0" fontId="0" fillId="35" borderId="19" xfId="0" applyFill="1" applyBorder="1" applyAlignment="1">
      <alignment horizontal="center" vertical="center"/>
    </xf>
    <xf numFmtId="0" fontId="0" fillId="35" borderId="14" xfId="0" applyFill="1" applyBorder="1" applyAlignment="1">
      <alignment horizontal="center" vertical="center"/>
    </xf>
    <xf numFmtId="0" fontId="0" fillId="35" borderId="12" xfId="0" applyFill="1" applyBorder="1" applyAlignment="1">
      <alignment horizontal="centerContinuous" vertical="center"/>
    </xf>
    <xf numFmtId="0" fontId="0" fillId="35" borderId="13" xfId="0" applyFill="1" applyBorder="1" applyAlignment="1">
      <alignment horizontal="centerContinuous" vertical="center"/>
    </xf>
    <xf numFmtId="0" fontId="0" fillId="35" borderId="17" xfId="0" applyFill="1" applyBorder="1" applyAlignment="1">
      <alignment horizontal="center" vertical="center"/>
    </xf>
    <xf numFmtId="0" fontId="0" fillId="35" borderId="15" xfId="0" applyFill="1" applyBorder="1" applyAlignment="1">
      <alignment horizontal="centerContinuous" vertical="center"/>
    </xf>
    <xf numFmtId="0" fontId="0" fillId="35" borderId="16" xfId="0" applyFill="1" applyBorder="1" applyAlignment="1">
      <alignment horizontal="centerContinuous" vertical="center"/>
    </xf>
    <xf numFmtId="0" fontId="42" fillId="33" borderId="14" xfId="0" applyFont="1" applyFill="1" applyBorder="1" applyAlignment="1">
      <alignment horizontal="center" vertical="center"/>
    </xf>
    <xf numFmtId="0" fontId="42" fillId="33" borderId="17" xfId="0" applyFont="1" applyFill="1" applyBorder="1" applyAlignment="1">
      <alignment horizontal="center" vertical="center"/>
    </xf>
    <xf numFmtId="0" fontId="42" fillId="33" borderId="10"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justify" wrapText="1"/>
    </xf>
    <xf numFmtId="0" fontId="0" fillId="0" borderId="0" xfId="0" applyFont="1" applyAlignment="1">
      <alignment horizontal="justify" wrapText="1"/>
    </xf>
    <xf numFmtId="49" fontId="0" fillId="0" borderId="0" xfId="0" applyNumberFormat="1" applyFill="1" applyBorder="1" applyAlignment="1">
      <alignment horizontal="justify" wrapText="1"/>
    </xf>
    <xf numFmtId="49" fontId="0" fillId="0" borderId="0" xfId="0" applyNumberFormat="1" applyFont="1" applyFill="1" applyBorder="1" applyAlignment="1">
      <alignment horizontal="justify" wrapText="1"/>
    </xf>
    <xf numFmtId="0" fontId="42" fillId="33" borderId="23" xfId="0" applyFont="1" applyFill="1" applyBorder="1" applyAlignment="1">
      <alignment horizontal="center" vertical="center" wrapText="1"/>
    </xf>
    <xf numFmtId="0" fontId="42" fillId="33" borderId="22"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33" borderId="18" xfId="0" applyFont="1" applyFill="1" applyBorder="1" applyAlignment="1">
      <alignment horizontal="center" vertical="center"/>
    </xf>
    <xf numFmtId="0" fontId="42" fillId="33" borderId="11" xfId="0" applyFont="1" applyFill="1" applyBorder="1" applyAlignment="1">
      <alignment horizontal="center" vertical="center"/>
    </xf>
    <xf numFmtId="0" fontId="42" fillId="33" borderId="15" xfId="0" applyFont="1" applyFill="1" applyBorder="1" applyAlignment="1">
      <alignment horizontal="center" vertical="center"/>
    </xf>
    <xf numFmtId="0" fontId="42" fillId="33" borderId="20" xfId="0" applyFont="1" applyFill="1" applyBorder="1" applyAlignment="1">
      <alignment horizontal="center" vertical="center"/>
    </xf>
    <xf numFmtId="0" fontId="42" fillId="33" borderId="16"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to02431wsmvv3\Informacion%20general\Users\tania.vazquez\AppData\Local\Microsoft\Windows\Temporary%20Internet%20Files\Content.Outlook\J9JDBV73\DETALLE_PTO_EGRESOS%20IMSS_F_con%20observaci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GR"/>
      <sheetName val="CPTO WEB"/>
      <sheetName val="AUM Y DISM CPTO WEB"/>
      <sheetName val="AUM Y DISM PRG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K65492"/>
  <sheetViews>
    <sheetView tabSelected="1" zoomScale="56" zoomScaleNormal="56" zoomScalePageLayoutView="0" workbookViewId="0" topLeftCell="A1">
      <selection activeCell="A1" sqref="A1"/>
    </sheetView>
  </sheetViews>
  <sheetFormatPr defaultColWidth="0" defaultRowHeight="23.25"/>
  <cols>
    <col min="1" max="1" width="0.453125" style="0" customWidth="1"/>
    <col min="2" max="2" width="1.69140625" style="0" customWidth="1"/>
    <col min="3" max="3" width="59.4609375" style="0" customWidth="1"/>
    <col min="4" max="4" width="17.37890625" style="0" bestFit="1" customWidth="1"/>
    <col min="5" max="5" width="17.69140625" style="0" bestFit="1" customWidth="1"/>
    <col min="6" max="6" width="19.23046875" style="0" bestFit="1" customWidth="1"/>
    <col min="7" max="8" width="17.69140625" style="0" bestFit="1" customWidth="1"/>
    <col min="9" max="9" width="19.37890625" style="0" bestFit="1" customWidth="1"/>
    <col min="10" max="10" width="18.4609375" style="0" bestFit="1" customWidth="1"/>
    <col min="11" max="11" width="0.84375" style="0" customWidth="1"/>
    <col min="12" max="16384" width="0" style="0" hidden="1" customWidth="1"/>
  </cols>
  <sheetData>
    <row r="1" spans="1:11" ht="23.25">
      <c r="A1" s="1"/>
      <c r="B1" s="2"/>
      <c r="C1" s="2"/>
      <c r="D1" s="2"/>
      <c r="E1" s="2"/>
      <c r="F1" s="2"/>
      <c r="G1" s="2"/>
      <c r="H1" s="2"/>
      <c r="I1" s="2"/>
      <c r="J1" s="2"/>
      <c r="K1" s="1"/>
    </row>
    <row r="2" spans="1:11" ht="23.25">
      <c r="A2" s="1"/>
      <c r="B2" s="3" t="s">
        <v>0</v>
      </c>
      <c r="C2" s="2"/>
      <c r="D2" s="2"/>
      <c r="E2" s="2"/>
      <c r="F2" s="2"/>
      <c r="G2" s="2"/>
      <c r="H2" s="2"/>
      <c r="I2" s="2"/>
      <c r="J2" s="2"/>
      <c r="K2" s="1"/>
    </row>
    <row r="3" spans="1:11" ht="23.25">
      <c r="A3" s="1"/>
      <c r="B3" s="2" t="s">
        <v>1</v>
      </c>
      <c r="C3" s="2"/>
      <c r="D3" s="2"/>
      <c r="E3" s="2"/>
      <c r="F3" s="2"/>
      <c r="G3" s="2"/>
      <c r="H3" s="2"/>
      <c r="I3" s="2"/>
      <c r="J3" s="2"/>
      <c r="K3" s="1"/>
    </row>
    <row r="4" spans="1:11" ht="23.25">
      <c r="A4" s="1"/>
      <c r="B4" s="2" t="s">
        <v>2</v>
      </c>
      <c r="C4" s="2"/>
      <c r="D4" s="2"/>
      <c r="E4" s="2"/>
      <c r="F4" s="2"/>
      <c r="G4" s="2"/>
      <c r="H4" s="2"/>
      <c r="I4" s="2"/>
      <c r="J4" s="2"/>
      <c r="K4" s="1"/>
    </row>
    <row r="5" spans="1:11" ht="23.25">
      <c r="A5" s="1"/>
      <c r="B5" s="4" t="s">
        <v>3</v>
      </c>
      <c r="C5" s="2"/>
      <c r="D5" s="2"/>
      <c r="E5" s="2"/>
      <c r="F5" s="2"/>
      <c r="G5" s="2"/>
      <c r="H5" s="2"/>
      <c r="I5" s="2"/>
      <c r="J5" s="2"/>
      <c r="K5" s="1"/>
    </row>
    <row r="6" spans="1:11" ht="23.25">
      <c r="A6" s="1"/>
      <c r="B6" s="2" t="s">
        <v>4</v>
      </c>
      <c r="C6" s="2"/>
      <c r="D6" s="2"/>
      <c r="E6" s="2"/>
      <c r="F6" s="2"/>
      <c r="G6" s="2"/>
      <c r="H6" s="2"/>
      <c r="I6" s="2"/>
      <c r="J6" s="2"/>
      <c r="K6" s="1"/>
    </row>
    <row r="7" spans="1:11" ht="23.25">
      <c r="A7" s="1"/>
      <c r="B7" s="1"/>
      <c r="C7" s="1"/>
      <c r="D7" s="1"/>
      <c r="E7" s="1"/>
      <c r="F7" s="1"/>
      <c r="G7" s="1"/>
      <c r="H7" s="1"/>
      <c r="I7" s="1"/>
      <c r="J7" s="5"/>
      <c r="K7" s="1"/>
    </row>
    <row r="8" spans="1:11" ht="23.25">
      <c r="A8" s="1"/>
      <c r="B8" s="6"/>
      <c r="C8" s="7"/>
      <c r="D8" s="59" t="s">
        <v>5</v>
      </c>
      <c r="E8" s="60"/>
      <c r="F8" s="60"/>
      <c r="G8" s="61"/>
      <c r="H8" s="49" t="s">
        <v>56</v>
      </c>
      <c r="I8" s="50"/>
      <c r="J8" s="51"/>
      <c r="K8" s="1"/>
    </row>
    <row r="9" spans="1:11" ht="23.25">
      <c r="A9" s="1"/>
      <c r="B9" s="8"/>
      <c r="C9" s="9"/>
      <c r="D9" s="6"/>
      <c r="E9" s="62" t="s">
        <v>6</v>
      </c>
      <c r="F9" s="63"/>
      <c r="G9" s="64"/>
      <c r="H9" s="52"/>
      <c r="I9" s="53"/>
      <c r="J9" s="54"/>
      <c r="K9" s="1"/>
    </row>
    <row r="10" spans="1:11" ht="23.25">
      <c r="A10" s="1"/>
      <c r="B10" s="8" t="s">
        <v>7</v>
      </c>
      <c r="C10" s="9"/>
      <c r="D10" s="10"/>
      <c r="E10" s="65"/>
      <c r="F10" s="66"/>
      <c r="G10" s="67"/>
      <c r="H10" s="10" t="s">
        <v>8</v>
      </c>
      <c r="I10" s="10" t="s">
        <v>9</v>
      </c>
      <c r="J10" s="10"/>
      <c r="K10" s="1"/>
    </row>
    <row r="11" spans="1:11" ht="23.25">
      <c r="A11" s="1"/>
      <c r="B11" s="8"/>
      <c r="C11" s="9"/>
      <c r="D11" s="10" t="s">
        <v>10</v>
      </c>
      <c r="E11" s="47" t="s">
        <v>11</v>
      </c>
      <c r="F11" s="47" t="s">
        <v>12</v>
      </c>
      <c r="G11" s="47" t="s">
        <v>13</v>
      </c>
      <c r="H11" s="10" t="s">
        <v>14</v>
      </c>
      <c r="I11" s="10" t="s">
        <v>15</v>
      </c>
      <c r="J11" s="10" t="s">
        <v>16</v>
      </c>
      <c r="K11" s="1"/>
    </row>
    <row r="12" spans="1:11" ht="23.25">
      <c r="A12" s="1"/>
      <c r="B12" s="11"/>
      <c r="C12" s="12"/>
      <c r="D12" s="13"/>
      <c r="E12" s="48"/>
      <c r="F12" s="48"/>
      <c r="G12" s="48"/>
      <c r="H12" s="13"/>
      <c r="I12" s="13" t="s">
        <v>17</v>
      </c>
      <c r="J12" s="13"/>
      <c r="K12" s="1"/>
    </row>
    <row r="13" spans="1:11" ht="23.25">
      <c r="A13" s="1"/>
      <c r="B13" s="14"/>
      <c r="C13" s="15"/>
      <c r="D13" s="16"/>
      <c r="E13" s="16"/>
      <c r="F13" s="16"/>
      <c r="G13" s="16"/>
      <c r="H13" s="16"/>
      <c r="I13" s="16"/>
      <c r="J13" s="17"/>
      <c r="K13" s="1"/>
    </row>
    <row r="14" spans="1:11" ht="24">
      <c r="A14" s="1"/>
      <c r="B14" s="18"/>
      <c r="C14" s="19" t="s">
        <v>18</v>
      </c>
      <c r="D14" s="20">
        <f>+D46+D47+D48+D51</f>
        <v>534942107977</v>
      </c>
      <c r="E14" s="20">
        <f>+E46+E47+E48+E51</f>
        <v>704514374331</v>
      </c>
      <c r="F14" s="20">
        <f>+F46+F47+F48+F51</f>
        <v>680794019671</v>
      </c>
      <c r="G14" s="20">
        <f aca="true" t="shared" si="0" ref="G14:G29">+D14+E14-F14</f>
        <v>558662462637</v>
      </c>
      <c r="H14" s="20">
        <f>+H46+H47+H48+H51</f>
        <v>371292061537</v>
      </c>
      <c r="I14" s="20">
        <f>+I46+I47+I48+I51</f>
        <v>195970685538</v>
      </c>
      <c r="J14" s="21">
        <f aca="true" t="shared" si="1" ref="J14:J29">SUM(H14:I14)</f>
        <v>567262747075</v>
      </c>
      <c r="K14" s="1"/>
    </row>
    <row r="15" spans="1:11" ht="24">
      <c r="A15" s="1"/>
      <c r="B15" s="18"/>
      <c r="C15" s="22" t="s">
        <v>19</v>
      </c>
      <c r="D15" s="20">
        <f>+D16+D20+D24+D31</f>
        <v>394364117426</v>
      </c>
      <c r="E15" s="20">
        <f>+E16+E20+E24+E31</f>
        <v>327731960308</v>
      </c>
      <c r="F15" s="20">
        <f>+F16+F20+F24+F31</f>
        <v>316790681640</v>
      </c>
      <c r="G15" s="20">
        <f t="shared" si="0"/>
        <v>405305396094</v>
      </c>
      <c r="H15" s="20">
        <f>+H16+H20+H24+H31</f>
        <v>217236248106</v>
      </c>
      <c r="I15" s="20">
        <f>+I16+I20+I24+I31</f>
        <v>195621763227</v>
      </c>
      <c r="J15" s="21">
        <f t="shared" si="1"/>
        <v>412858011333</v>
      </c>
      <c r="K15" s="1"/>
    </row>
    <row r="16" spans="1:11" ht="24">
      <c r="A16" s="1"/>
      <c r="B16" s="18"/>
      <c r="C16" s="22" t="s">
        <v>20</v>
      </c>
      <c r="D16" s="20">
        <f>SUM(D17:D19)</f>
        <v>132933000000</v>
      </c>
      <c r="E16" s="20">
        <f>SUM(E17:E19)</f>
        <v>253168440045</v>
      </c>
      <c r="F16" s="20">
        <f>SUM(F17:F19)</f>
        <v>252439764053</v>
      </c>
      <c r="G16" s="20">
        <f t="shared" si="0"/>
        <v>133661675992</v>
      </c>
      <c r="H16" s="20">
        <f>SUM(H17:H19)</f>
        <v>71231566186</v>
      </c>
      <c r="I16" s="20">
        <f>SUM(I17:I19)</f>
        <v>62430109804</v>
      </c>
      <c r="J16" s="21">
        <f t="shared" si="1"/>
        <v>133661675990</v>
      </c>
      <c r="K16" s="1"/>
    </row>
    <row r="17" spans="1:11" ht="23.25">
      <c r="A17" s="1"/>
      <c r="B17" s="18"/>
      <c r="C17" s="23" t="s">
        <v>21</v>
      </c>
      <c r="D17" s="20">
        <v>25292453365</v>
      </c>
      <c r="E17" s="20">
        <v>125183154074</v>
      </c>
      <c r="F17" s="20">
        <v>121626707064</v>
      </c>
      <c r="G17" s="20">
        <f t="shared" si="0"/>
        <v>28848900375</v>
      </c>
      <c r="H17" s="20">
        <v>24583899531</v>
      </c>
      <c r="I17" s="20"/>
      <c r="J17" s="21">
        <f t="shared" si="1"/>
        <v>24583899531</v>
      </c>
      <c r="K17" s="1"/>
    </row>
    <row r="18" spans="1:11" ht="23.25">
      <c r="A18" s="1"/>
      <c r="B18" s="18"/>
      <c r="C18" s="23" t="s">
        <v>22</v>
      </c>
      <c r="D18" s="20">
        <v>17055743475</v>
      </c>
      <c r="E18" s="20">
        <v>17603087400</v>
      </c>
      <c r="F18" s="20">
        <v>18386419969</v>
      </c>
      <c r="G18" s="20">
        <f t="shared" si="0"/>
        <v>16272410906</v>
      </c>
      <c r="H18" s="20">
        <v>17165872544</v>
      </c>
      <c r="I18" s="20"/>
      <c r="J18" s="21">
        <f t="shared" si="1"/>
        <v>17165872544</v>
      </c>
      <c r="K18" s="1"/>
    </row>
    <row r="19" spans="1:11" ht="31.5">
      <c r="A19" s="1"/>
      <c r="B19" s="18"/>
      <c r="C19" s="23" t="s">
        <v>57</v>
      </c>
      <c r="D19" s="20">
        <v>90584803160</v>
      </c>
      <c r="E19" s="20">
        <v>110382198571</v>
      </c>
      <c r="F19" s="20">
        <v>112426637020</v>
      </c>
      <c r="G19" s="20">
        <f t="shared" si="0"/>
        <v>88540364711</v>
      </c>
      <c r="H19" s="20">
        <v>29481794111</v>
      </c>
      <c r="I19" s="20">
        <v>62430109804</v>
      </c>
      <c r="J19" s="21">
        <f t="shared" si="1"/>
        <v>91911903915</v>
      </c>
      <c r="K19" s="1"/>
    </row>
    <row r="20" spans="1:11" ht="24">
      <c r="A20" s="1"/>
      <c r="B20" s="18"/>
      <c r="C20" s="22" t="s">
        <v>23</v>
      </c>
      <c r="D20" s="20">
        <f>SUM(D21:D23)</f>
        <v>66021881135</v>
      </c>
      <c r="E20" s="20">
        <f>SUM(E21:E23)</f>
        <v>61950177743</v>
      </c>
      <c r="F20" s="20">
        <f>SUM(F21:F23)</f>
        <v>53973156959</v>
      </c>
      <c r="G20" s="20">
        <f t="shared" si="0"/>
        <v>73998901919</v>
      </c>
      <c r="H20" s="20">
        <v>73294561719</v>
      </c>
      <c r="I20" s="20"/>
      <c r="J20" s="21">
        <f t="shared" si="1"/>
        <v>73294561719</v>
      </c>
      <c r="K20" s="1"/>
    </row>
    <row r="21" spans="1:11" ht="23.25">
      <c r="A21" s="1"/>
      <c r="B21" s="18"/>
      <c r="C21" s="23" t="s">
        <v>24</v>
      </c>
      <c r="D21" s="20">
        <v>37698840892</v>
      </c>
      <c r="E21" s="20">
        <v>21850296385</v>
      </c>
      <c r="F21" s="20">
        <v>17641920516</v>
      </c>
      <c r="G21" s="20">
        <f t="shared" si="0"/>
        <v>41907216761</v>
      </c>
      <c r="H21" s="20">
        <v>41058489646</v>
      </c>
      <c r="I21" s="20"/>
      <c r="J21" s="21">
        <f t="shared" si="1"/>
        <v>41058489646</v>
      </c>
      <c r="K21" s="1"/>
    </row>
    <row r="22" spans="1:11" ht="23.25">
      <c r="A22" s="1"/>
      <c r="B22" s="18"/>
      <c r="C22" s="23" t="s">
        <v>25</v>
      </c>
      <c r="D22" s="20">
        <v>3338000000</v>
      </c>
      <c r="E22" s="20">
        <v>2139995532</v>
      </c>
      <c r="F22" s="20">
        <v>936470149</v>
      </c>
      <c r="G22" s="20">
        <f t="shared" si="0"/>
        <v>4541525383</v>
      </c>
      <c r="H22" s="20">
        <v>4633449656</v>
      </c>
      <c r="I22" s="20"/>
      <c r="J22" s="21">
        <f t="shared" si="1"/>
        <v>4633449656</v>
      </c>
      <c r="K22" s="1"/>
    </row>
    <row r="23" spans="1:11" ht="23.25">
      <c r="A23" s="1"/>
      <c r="B23" s="18"/>
      <c r="C23" s="23" t="s">
        <v>26</v>
      </c>
      <c r="D23" s="20">
        <v>24985040243</v>
      </c>
      <c r="E23" s="20">
        <v>37959885826</v>
      </c>
      <c r="F23" s="20">
        <v>35394766294</v>
      </c>
      <c r="G23" s="20">
        <f t="shared" si="0"/>
        <v>27550159775</v>
      </c>
      <c r="H23" s="20">
        <v>27602622417</v>
      </c>
      <c r="I23" s="20"/>
      <c r="J23" s="21">
        <f t="shared" si="1"/>
        <v>27602622417</v>
      </c>
      <c r="K23" s="24"/>
    </row>
    <row r="24" spans="1:11" ht="24">
      <c r="A24" s="1"/>
      <c r="B24" s="18"/>
      <c r="C24" s="19" t="s">
        <v>27</v>
      </c>
      <c r="D24" s="20">
        <f>SUM(D25:D30)</f>
        <v>195409236291</v>
      </c>
      <c r="E24" s="20">
        <f>SUM(E25:E30)</f>
        <v>12613342520</v>
      </c>
      <c r="F24" s="20">
        <f>SUM(F25:F30)</f>
        <v>10377760628</v>
      </c>
      <c r="G24" s="20">
        <f t="shared" si="0"/>
        <v>197644818183</v>
      </c>
      <c r="H24" s="20">
        <f>SUM(H25:H30)</f>
        <v>72710120201</v>
      </c>
      <c r="I24" s="20">
        <f>SUM(I25:I30)</f>
        <v>133191653423</v>
      </c>
      <c r="J24" s="21">
        <f t="shared" si="1"/>
        <v>205901773624</v>
      </c>
      <c r="K24" s="1"/>
    </row>
    <row r="25" spans="1:11" ht="23.25">
      <c r="A25" s="1"/>
      <c r="B25" s="18"/>
      <c r="C25" s="25" t="s">
        <v>28</v>
      </c>
      <c r="D25" s="20">
        <v>122242697982</v>
      </c>
      <c r="E25" s="20"/>
      <c r="F25" s="20"/>
      <c r="G25" s="20">
        <f t="shared" si="0"/>
        <v>122242697982</v>
      </c>
      <c r="H25" s="20"/>
      <c r="I25" s="20">
        <v>130299730056</v>
      </c>
      <c r="J25" s="21">
        <f t="shared" si="1"/>
        <v>130299730056</v>
      </c>
      <c r="K25" s="1"/>
    </row>
    <row r="26" spans="1:11" ht="23.25">
      <c r="A26" s="1"/>
      <c r="B26" s="18"/>
      <c r="C26" s="25" t="s">
        <v>29</v>
      </c>
      <c r="D26" s="20">
        <v>11759000000</v>
      </c>
      <c r="E26" s="20">
        <v>1842960008</v>
      </c>
      <c r="F26" s="20">
        <v>2144362489</v>
      </c>
      <c r="G26" s="20">
        <f t="shared" si="0"/>
        <v>11457597519</v>
      </c>
      <c r="H26" s="20">
        <v>8765597520</v>
      </c>
      <c r="I26" s="20">
        <v>2891923367</v>
      </c>
      <c r="J26" s="21">
        <f t="shared" si="1"/>
        <v>11657520887</v>
      </c>
      <c r="K26" s="1"/>
    </row>
    <row r="27" spans="1:11" ht="23.25">
      <c r="A27" s="1"/>
      <c r="B27" s="18"/>
      <c r="C27" s="25" t="s">
        <v>30</v>
      </c>
      <c r="D27" s="20">
        <v>48270000000</v>
      </c>
      <c r="E27" s="20">
        <v>9211364069</v>
      </c>
      <c r="F27" s="20">
        <v>7606824966</v>
      </c>
      <c r="G27" s="20">
        <f t="shared" si="0"/>
        <v>49874539103</v>
      </c>
      <c r="H27" s="20">
        <v>49874539102</v>
      </c>
      <c r="I27" s="20"/>
      <c r="J27" s="21">
        <f t="shared" si="1"/>
        <v>49874539102</v>
      </c>
      <c r="K27" s="1"/>
    </row>
    <row r="28" spans="1:11" ht="23.25">
      <c r="A28" s="1"/>
      <c r="B28" s="18"/>
      <c r="C28" s="25" t="s">
        <v>31</v>
      </c>
      <c r="D28" s="20">
        <v>11923818398</v>
      </c>
      <c r="E28" s="20">
        <v>1343966240</v>
      </c>
      <c r="F28" s="20">
        <v>461065518</v>
      </c>
      <c r="G28" s="20">
        <f t="shared" si="0"/>
        <v>12806719120</v>
      </c>
      <c r="H28" s="20">
        <v>12806719120</v>
      </c>
      <c r="I28" s="20"/>
      <c r="J28" s="21">
        <f t="shared" si="1"/>
        <v>12806719120</v>
      </c>
      <c r="K28" s="1"/>
    </row>
    <row r="29" spans="1:11" ht="23.25">
      <c r="A29" s="1"/>
      <c r="B29" s="18"/>
      <c r="C29" s="25" t="s">
        <v>32</v>
      </c>
      <c r="D29" s="20">
        <v>1213719911</v>
      </c>
      <c r="E29" s="20">
        <v>215052203</v>
      </c>
      <c r="F29" s="20">
        <v>165507655</v>
      </c>
      <c r="G29" s="20">
        <f t="shared" si="0"/>
        <v>1263264459</v>
      </c>
      <c r="H29" s="20">
        <v>1263264459</v>
      </c>
      <c r="I29" s="20"/>
      <c r="J29" s="21">
        <f t="shared" si="1"/>
        <v>1263264459</v>
      </c>
      <c r="K29" s="1"/>
    </row>
    <row r="30" spans="1:11" ht="23.25">
      <c r="A30" s="1"/>
      <c r="B30" s="18"/>
      <c r="C30" s="23" t="s">
        <v>33</v>
      </c>
      <c r="D30" s="20"/>
      <c r="E30" s="20"/>
      <c r="F30" s="20"/>
      <c r="G30" s="20"/>
      <c r="H30" s="20"/>
      <c r="I30" s="20"/>
      <c r="J30" s="21"/>
      <c r="K30" s="1"/>
    </row>
    <row r="31" spans="1:11" ht="24">
      <c r="A31" s="1"/>
      <c r="B31" s="18"/>
      <c r="C31" s="22" t="s">
        <v>34</v>
      </c>
      <c r="D31" s="20"/>
      <c r="E31" s="20"/>
      <c r="F31" s="20"/>
      <c r="G31" s="20"/>
      <c r="H31" s="20"/>
      <c r="I31" s="20"/>
      <c r="J31" s="21"/>
      <c r="K31" s="1"/>
    </row>
    <row r="32" spans="1:11" ht="24">
      <c r="A32" s="1"/>
      <c r="B32" s="18"/>
      <c r="C32" s="19" t="s">
        <v>35</v>
      </c>
      <c r="D32" s="20">
        <f>SUM(D33:D35)</f>
        <v>6010580556</v>
      </c>
      <c r="E32" s="20">
        <f>SUM(E33:E35)</f>
        <v>7653011583</v>
      </c>
      <c r="F32" s="20">
        <f>SUM(F33:F35)</f>
        <v>5627366140</v>
      </c>
      <c r="G32" s="20">
        <f>+D32+E32-F32</f>
        <v>8036225999</v>
      </c>
      <c r="H32" s="20">
        <f>SUM(H33:H35)</f>
        <v>7498028809</v>
      </c>
      <c r="I32" s="20"/>
      <c r="J32" s="21">
        <f>SUM(H32:I32)</f>
        <v>7498028809</v>
      </c>
      <c r="K32" s="1"/>
    </row>
    <row r="33" spans="1:11" ht="23.25">
      <c r="A33" s="1"/>
      <c r="B33" s="18"/>
      <c r="C33" s="25" t="s">
        <v>36</v>
      </c>
      <c r="D33" s="20"/>
      <c r="E33" s="20">
        <v>6632470949</v>
      </c>
      <c r="F33" s="20">
        <v>2157970948</v>
      </c>
      <c r="G33" s="20">
        <f>+D33+E33-F33</f>
        <v>4474500001</v>
      </c>
      <c r="H33" s="20">
        <v>3936302811</v>
      </c>
      <c r="I33" s="20"/>
      <c r="J33" s="21">
        <f>SUM(H33:I33)</f>
        <v>3936302811</v>
      </c>
      <c r="K33" s="1"/>
    </row>
    <row r="34" spans="1:11" ht="23.25">
      <c r="A34" s="1"/>
      <c r="B34" s="18"/>
      <c r="C34" s="25" t="s">
        <v>37</v>
      </c>
      <c r="D34" s="20">
        <v>6010580556</v>
      </c>
      <c r="E34" s="20">
        <v>1020540634</v>
      </c>
      <c r="F34" s="20">
        <v>3469395192</v>
      </c>
      <c r="G34" s="20">
        <f>+D34+E34-F34</f>
        <v>3561725998</v>
      </c>
      <c r="H34" s="20">
        <v>3561725998</v>
      </c>
      <c r="I34" s="20"/>
      <c r="J34" s="21">
        <f>SUM(H34:I34)</f>
        <v>3561725998</v>
      </c>
      <c r="K34" s="1"/>
    </row>
    <row r="35" spans="1:11" ht="23.25">
      <c r="A35" s="1"/>
      <c r="B35" s="18"/>
      <c r="C35" s="23" t="s">
        <v>33</v>
      </c>
      <c r="D35" s="20"/>
      <c r="E35" s="20"/>
      <c r="F35" s="20"/>
      <c r="G35" s="20"/>
      <c r="H35" s="20"/>
      <c r="I35" s="20"/>
      <c r="J35" s="21"/>
      <c r="K35" s="1"/>
    </row>
    <row r="36" spans="1:11" ht="24">
      <c r="A36" s="1"/>
      <c r="B36" s="18"/>
      <c r="C36" s="22" t="s">
        <v>38</v>
      </c>
      <c r="D36" s="20"/>
      <c r="E36" s="20"/>
      <c r="F36" s="20"/>
      <c r="G36" s="20"/>
      <c r="H36" s="20"/>
      <c r="I36" s="20"/>
      <c r="J36" s="21"/>
      <c r="K36" s="1"/>
    </row>
    <row r="37" spans="1:11" ht="23.25">
      <c r="A37" s="1"/>
      <c r="B37" s="18"/>
      <c r="C37" s="23" t="s">
        <v>39</v>
      </c>
      <c r="D37" s="20"/>
      <c r="E37" s="20"/>
      <c r="F37" s="20"/>
      <c r="G37" s="20"/>
      <c r="H37" s="20"/>
      <c r="I37" s="20"/>
      <c r="J37" s="21"/>
      <c r="K37" s="1"/>
    </row>
    <row r="38" spans="1:11" ht="23.25">
      <c r="A38" s="1"/>
      <c r="B38" s="18"/>
      <c r="C38" s="23" t="s">
        <v>40</v>
      </c>
      <c r="D38" s="20"/>
      <c r="E38" s="20"/>
      <c r="F38" s="20"/>
      <c r="G38" s="20"/>
      <c r="H38" s="20"/>
      <c r="I38" s="20"/>
      <c r="J38" s="21"/>
      <c r="K38" s="1"/>
    </row>
    <row r="39" spans="1:11" ht="24">
      <c r="A39" s="1"/>
      <c r="B39" s="18"/>
      <c r="C39" s="22" t="s">
        <v>41</v>
      </c>
      <c r="D39" s="20"/>
      <c r="E39" s="20"/>
      <c r="F39" s="20"/>
      <c r="G39" s="20"/>
      <c r="H39" s="20"/>
      <c r="I39" s="20"/>
      <c r="J39" s="21"/>
      <c r="K39" s="1"/>
    </row>
    <row r="40" spans="1:11" ht="23.25">
      <c r="A40" s="1"/>
      <c r="B40" s="18"/>
      <c r="C40" s="23" t="s">
        <v>42</v>
      </c>
      <c r="D40" s="20"/>
      <c r="E40" s="20"/>
      <c r="F40" s="20"/>
      <c r="G40" s="20"/>
      <c r="H40" s="20"/>
      <c r="I40" s="20"/>
      <c r="J40" s="21"/>
      <c r="K40" s="1"/>
    </row>
    <row r="41" spans="1:11" ht="23.25">
      <c r="A41" s="1"/>
      <c r="B41" s="18"/>
      <c r="C41" s="23" t="s">
        <v>43</v>
      </c>
      <c r="D41" s="20"/>
      <c r="E41" s="20"/>
      <c r="F41" s="20"/>
      <c r="G41" s="20"/>
      <c r="H41" s="20"/>
      <c r="I41" s="20"/>
      <c r="J41" s="21"/>
      <c r="K41" s="1"/>
    </row>
    <row r="42" spans="1:11" ht="23.25">
      <c r="A42" s="1"/>
      <c r="B42" s="18"/>
      <c r="C42" s="23" t="s">
        <v>44</v>
      </c>
      <c r="D42" s="20"/>
      <c r="E42" s="20"/>
      <c r="F42" s="20"/>
      <c r="G42" s="20"/>
      <c r="H42" s="20"/>
      <c r="I42" s="20"/>
      <c r="J42" s="21"/>
      <c r="K42" s="1"/>
    </row>
    <row r="43" spans="1:11" ht="24">
      <c r="A43" s="1"/>
      <c r="B43" s="18"/>
      <c r="C43" s="22" t="s">
        <v>45</v>
      </c>
      <c r="D43" s="20">
        <f>SUM(D44:D45)</f>
        <v>-5882000000</v>
      </c>
      <c r="E43" s="20">
        <f>SUM(E44:E45)</f>
        <v>210000000</v>
      </c>
      <c r="F43" s="20">
        <f>SUM(F44:F45)</f>
        <v>26000000</v>
      </c>
      <c r="G43" s="20">
        <f>+D43+E43-F43</f>
        <v>-5698000000</v>
      </c>
      <c r="H43" s="20">
        <f>SUM(H44:H45)</f>
        <v>-4798537571</v>
      </c>
      <c r="I43" s="20"/>
      <c r="J43" s="21">
        <f>SUM(H43:I43)</f>
        <v>-4798537571</v>
      </c>
      <c r="K43" s="1"/>
    </row>
    <row r="44" spans="1:11" ht="23.25">
      <c r="A44" s="1"/>
      <c r="B44" s="18"/>
      <c r="C44" s="23" t="s">
        <v>46</v>
      </c>
      <c r="D44" s="20">
        <v>-5882000000</v>
      </c>
      <c r="E44" s="20"/>
      <c r="F44" s="20">
        <v>26000000</v>
      </c>
      <c r="G44" s="20">
        <f>+D44+E44-F44</f>
        <v>-5908000000</v>
      </c>
      <c r="H44" s="20">
        <v>-5372185432</v>
      </c>
      <c r="I44" s="20"/>
      <c r="J44" s="21">
        <f>SUM(H44:I44)</f>
        <v>-5372185432</v>
      </c>
      <c r="K44" s="1"/>
    </row>
    <row r="45" spans="1:11" ht="23.25">
      <c r="A45" s="1"/>
      <c r="B45" s="18"/>
      <c r="C45" s="23" t="s">
        <v>47</v>
      </c>
      <c r="D45" s="20"/>
      <c r="E45" s="20">
        <v>210000000</v>
      </c>
      <c r="F45" s="20"/>
      <c r="G45" s="20">
        <f>+D45+E45-F45</f>
        <v>210000000</v>
      </c>
      <c r="H45" s="20">
        <v>573647861</v>
      </c>
      <c r="I45" s="20"/>
      <c r="J45" s="21">
        <f>SUM(H45:I45)</f>
        <v>573647861</v>
      </c>
      <c r="K45" s="1"/>
    </row>
    <row r="46" spans="1:11" ht="24">
      <c r="A46" s="1"/>
      <c r="B46" s="18"/>
      <c r="C46" s="22" t="s">
        <v>48</v>
      </c>
      <c r="D46" s="20">
        <f>+D15+D32+D36+D39+D43</f>
        <v>394492697982</v>
      </c>
      <c r="E46" s="20">
        <f>+E15+E32+E36+E39+E43</f>
        <v>335594971891</v>
      </c>
      <c r="F46" s="20">
        <f>+F15+F32+F36+F39+F43</f>
        <v>322444047780</v>
      </c>
      <c r="G46" s="20">
        <f>+D46+E46-F46</f>
        <v>407643622093</v>
      </c>
      <c r="H46" s="20">
        <f>+H15+H32+H36+H39+H43</f>
        <v>219935739344</v>
      </c>
      <c r="I46" s="20">
        <f>+I15+I32+I36+I39+I43</f>
        <v>195621763227</v>
      </c>
      <c r="J46" s="21">
        <f>SUM(H46:I46)</f>
        <v>415557502571</v>
      </c>
      <c r="K46" s="1"/>
    </row>
    <row r="47" spans="1:11" ht="31.5">
      <c r="A47" s="1"/>
      <c r="B47" s="18"/>
      <c r="C47" s="23" t="s">
        <v>58</v>
      </c>
      <c r="D47" s="20"/>
      <c r="E47" s="20">
        <v>22755000000</v>
      </c>
      <c r="F47" s="20"/>
      <c r="G47" s="20">
        <f>+D47+E47-F47</f>
        <v>22755000000</v>
      </c>
      <c r="H47" s="20">
        <v>22754881198</v>
      </c>
      <c r="I47" s="20"/>
      <c r="J47" s="21">
        <f>SUM(H47:I47)</f>
        <v>22754881198</v>
      </c>
      <c r="K47" s="1"/>
    </row>
    <row r="48" spans="1:11" ht="24">
      <c r="A48" s="1"/>
      <c r="B48" s="18"/>
      <c r="C48" s="22" t="s">
        <v>49</v>
      </c>
      <c r="D48" s="20"/>
      <c r="E48" s="20"/>
      <c r="F48" s="20"/>
      <c r="G48" s="20"/>
      <c r="H48" s="20"/>
      <c r="I48" s="20"/>
      <c r="J48" s="21"/>
      <c r="K48" s="1"/>
    </row>
    <row r="49" spans="1:11" ht="23.25">
      <c r="A49" s="1"/>
      <c r="B49" s="18"/>
      <c r="C49" s="23" t="s">
        <v>50</v>
      </c>
      <c r="D49" s="20"/>
      <c r="E49" s="20"/>
      <c r="F49" s="20"/>
      <c r="G49" s="20"/>
      <c r="H49" s="20"/>
      <c r="I49" s="20"/>
      <c r="J49" s="21"/>
      <c r="K49" s="1"/>
    </row>
    <row r="50" spans="1:11" ht="23.25">
      <c r="A50" s="1"/>
      <c r="B50" s="18"/>
      <c r="C50" s="23" t="s">
        <v>51</v>
      </c>
      <c r="D50" s="20"/>
      <c r="E50" s="20"/>
      <c r="F50" s="20"/>
      <c r="G50" s="20"/>
      <c r="H50" s="20"/>
      <c r="I50" s="20"/>
      <c r="J50" s="21"/>
      <c r="K50" s="1"/>
    </row>
    <row r="51" spans="1:11" ht="31.5">
      <c r="A51" s="1"/>
      <c r="B51" s="18"/>
      <c r="C51" s="22" t="s">
        <v>59</v>
      </c>
      <c r="D51" s="20">
        <v>140449409995</v>
      </c>
      <c r="E51" s="20">
        <f>+F46+5247953161+18472401499</f>
        <v>346164402440</v>
      </c>
      <c r="F51" s="20">
        <f>+E46+E47</f>
        <v>358349971891</v>
      </c>
      <c r="G51" s="20">
        <f>+D51+E51-F51</f>
        <v>128263840544</v>
      </c>
      <c r="H51" s="20">
        <v>128601440995</v>
      </c>
      <c r="I51" s="20">
        <v>348922311</v>
      </c>
      <c r="J51" s="21">
        <f>SUM(H51:I51)</f>
        <v>128950363306</v>
      </c>
      <c r="K51" s="1"/>
    </row>
    <row r="52" spans="1:11" ht="23.25">
      <c r="A52" s="1"/>
      <c r="B52" s="18"/>
      <c r="C52" s="23"/>
      <c r="D52" s="20"/>
      <c r="E52" s="20"/>
      <c r="F52" s="20"/>
      <c r="G52" s="20"/>
      <c r="H52" s="20"/>
      <c r="I52" s="20"/>
      <c r="J52" s="21"/>
      <c r="K52" s="1"/>
    </row>
    <row r="53" spans="1:11" ht="23.25">
      <c r="A53" s="1"/>
      <c r="B53" s="18"/>
      <c r="C53" s="26"/>
      <c r="D53" s="20"/>
      <c r="E53" s="20"/>
      <c r="F53" s="20"/>
      <c r="G53" s="20"/>
      <c r="H53" s="20"/>
      <c r="I53" s="20"/>
      <c r="J53" s="21"/>
      <c r="K53" s="1"/>
    </row>
    <row r="54" spans="1:11" ht="23.25">
      <c r="A54" s="1"/>
      <c r="B54" s="18"/>
      <c r="C54" s="25"/>
      <c r="D54" s="20"/>
      <c r="E54" s="20"/>
      <c r="F54" s="20"/>
      <c r="G54" s="20"/>
      <c r="H54" s="20"/>
      <c r="I54" s="20"/>
      <c r="J54" s="21"/>
      <c r="K54" s="1"/>
    </row>
    <row r="55" spans="1:11" ht="23.25">
      <c r="A55" s="1"/>
      <c r="B55" s="27"/>
      <c r="C55" s="28"/>
      <c r="D55" s="29"/>
      <c r="E55" s="29"/>
      <c r="F55" s="29"/>
      <c r="G55" s="29"/>
      <c r="H55" s="29"/>
      <c r="I55" s="29"/>
      <c r="J55" s="30"/>
      <c r="K55" s="1"/>
    </row>
    <row r="56" spans="1:11" ht="23.25">
      <c r="A56" s="1"/>
      <c r="B56" s="25"/>
      <c r="C56" s="25"/>
      <c r="D56" s="31"/>
      <c r="E56" s="31"/>
      <c r="F56" s="31"/>
      <c r="G56" s="31"/>
      <c r="H56" s="31"/>
      <c r="I56" s="31"/>
      <c r="J56" s="31"/>
      <c r="K56" s="1"/>
    </row>
    <row r="57" spans="1:11" ht="59.25" customHeight="1">
      <c r="A57" s="1"/>
      <c r="B57" s="55" t="s">
        <v>62</v>
      </c>
      <c r="C57" s="56"/>
      <c r="D57" s="56"/>
      <c r="E57" s="56"/>
      <c r="F57" s="56"/>
      <c r="G57" s="56"/>
      <c r="H57" s="56"/>
      <c r="I57" s="56"/>
      <c r="J57" s="56"/>
      <c r="K57" s="1"/>
    </row>
    <row r="58" spans="1:11" ht="55.5" customHeight="1">
      <c r="A58" s="32"/>
      <c r="B58" s="55" t="s">
        <v>60</v>
      </c>
      <c r="C58" s="56"/>
      <c r="D58" s="56"/>
      <c r="E58" s="56"/>
      <c r="F58" s="56"/>
      <c r="G58" s="56"/>
      <c r="H58" s="56"/>
      <c r="I58" s="56"/>
      <c r="J58" s="56"/>
      <c r="K58" s="1"/>
    </row>
    <row r="59" spans="1:11" s="34" customFormat="1" ht="54" customHeight="1">
      <c r="A59" s="33"/>
      <c r="B59" s="57" t="s">
        <v>61</v>
      </c>
      <c r="C59" s="58"/>
      <c r="D59" s="58"/>
      <c r="E59" s="58"/>
      <c r="F59" s="58"/>
      <c r="G59" s="58"/>
      <c r="H59" s="58"/>
      <c r="I59" s="58"/>
      <c r="J59" s="58"/>
      <c r="K59" s="33"/>
    </row>
    <row r="60" spans="1:11" ht="23.25">
      <c r="A60" s="1"/>
      <c r="B60" s="25"/>
      <c r="C60" s="25"/>
      <c r="D60" s="31"/>
      <c r="E60" s="31"/>
      <c r="F60" s="31"/>
      <c r="K60" t="s">
        <v>52</v>
      </c>
    </row>
    <row r="65441" spans="7:11" ht="23.25">
      <c r="G65441" s="35"/>
      <c r="H65441" s="37" t="s">
        <v>53</v>
      </c>
      <c r="I65441" s="36"/>
      <c r="J65441" s="35"/>
      <c r="K65441" s="1"/>
    </row>
    <row r="65442" spans="1:11" ht="23.25">
      <c r="A65442" s="1"/>
      <c r="B65442" s="38"/>
      <c r="C65442" s="39"/>
      <c r="D65442" s="37" t="s">
        <v>5</v>
      </c>
      <c r="E65442" s="36"/>
      <c r="F65442" s="36"/>
      <c r="G65442" s="40"/>
      <c r="H65442" s="41" t="s">
        <v>8</v>
      </c>
      <c r="I65442" s="41" t="s">
        <v>9</v>
      </c>
      <c r="J65442" s="41"/>
      <c r="K65442" s="1"/>
    </row>
    <row r="65443" spans="1:11" ht="23.25">
      <c r="A65443" s="1"/>
      <c r="B65443" s="42" t="s">
        <v>7</v>
      </c>
      <c r="C65443" s="43"/>
      <c r="D65443" s="40"/>
      <c r="E65443" s="36" t="s">
        <v>6</v>
      </c>
      <c r="F65443" s="35"/>
      <c r="G65443" s="41" t="s">
        <v>13</v>
      </c>
      <c r="H65443" s="41" t="s">
        <v>14</v>
      </c>
      <c r="I65443" s="41" t="s">
        <v>15</v>
      </c>
      <c r="J65443" s="41" t="s">
        <v>54</v>
      </c>
      <c r="K65443" s="1"/>
    </row>
    <row r="65444" spans="1:11" ht="23.25">
      <c r="A65444" s="1"/>
      <c r="B65444" s="42"/>
      <c r="C65444" s="43"/>
      <c r="D65444" s="41" t="s">
        <v>55</v>
      </c>
      <c r="E65444" s="40" t="s">
        <v>11</v>
      </c>
      <c r="F65444" s="40" t="s">
        <v>12</v>
      </c>
      <c r="G65444" s="44"/>
      <c r="H65444" s="44"/>
      <c r="I65444" s="44" t="s">
        <v>17</v>
      </c>
      <c r="J65444" s="44"/>
      <c r="K65444" s="1"/>
    </row>
    <row r="65445" spans="1:11" ht="23.25">
      <c r="A65445" s="1"/>
      <c r="B65445" s="45"/>
      <c r="C65445" s="46"/>
      <c r="D65445" s="44"/>
      <c r="E65445" s="44"/>
      <c r="F65445" s="44"/>
      <c r="G65445" s="16"/>
      <c r="H65445" s="16"/>
      <c r="I65445" s="16"/>
      <c r="J65445" s="17"/>
      <c r="K65445" s="1"/>
    </row>
    <row r="65446" spans="1:11" ht="23.25">
      <c r="A65446" s="1"/>
      <c r="B65446" s="14"/>
      <c r="C65446" s="15"/>
      <c r="D65446" s="16"/>
      <c r="E65446" s="16"/>
      <c r="F65446" s="16"/>
      <c r="G65446" s="20"/>
      <c r="H65446" s="20"/>
      <c r="I65446" s="20"/>
      <c r="J65446" s="21"/>
      <c r="K65446" s="1"/>
    </row>
    <row r="65447" spans="1:11" ht="23.25">
      <c r="A65447" s="1"/>
      <c r="B65447" s="18"/>
      <c r="C65447" s="25"/>
      <c r="D65447" s="20"/>
      <c r="E65447" s="20"/>
      <c r="F65447" s="20"/>
      <c r="G65447" s="20"/>
      <c r="H65447" s="20"/>
      <c r="I65447" s="20"/>
      <c r="J65447" s="21"/>
      <c r="K65447" s="1"/>
    </row>
    <row r="65448" spans="1:11" ht="23.25">
      <c r="A65448" s="1"/>
      <c r="B65448" s="18"/>
      <c r="C65448" s="25"/>
      <c r="D65448" s="20"/>
      <c r="E65448" s="20"/>
      <c r="F65448" s="20"/>
      <c r="G65448" s="20"/>
      <c r="H65448" s="20"/>
      <c r="I65448" s="20"/>
      <c r="J65448" s="21"/>
      <c r="K65448" s="1"/>
    </row>
    <row r="65449" spans="1:11" ht="23.25">
      <c r="A65449" s="1"/>
      <c r="B65449" s="18"/>
      <c r="C65449" s="25"/>
      <c r="D65449" s="20"/>
      <c r="E65449" s="20"/>
      <c r="F65449" s="20"/>
      <c r="G65449" s="20"/>
      <c r="H65449" s="20"/>
      <c r="I65449" s="20"/>
      <c r="J65449" s="21"/>
      <c r="K65449" s="1"/>
    </row>
    <row r="65450" spans="1:11" ht="23.25">
      <c r="A65450" s="1"/>
      <c r="B65450" s="18"/>
      <c r="C65450" s="25"/>
      <c r="D65450" s="20"/>
      <c r="E65450" s="20"/>
      <c r="F65450" s="20"/>
      <c r="G65450" s="20"/>
      <c r="H65450" s="20"/>
      <c r="I65450" s="20"/>
      <c r="J65450" s="21"/>
      <c r="K65450" s="1"/>
    </row>
    <row r="65451" spans="1:11" ht="23.25">
      <c r="A65451" s="1"/>
      <c r="B65451" s="18"/>
      <c r="C65451" s="25"/>
      <c r="D65451" s="20"/>
      <c r="E65451" s="20"/>
      <c r="F65451" s="20"/>
      <c r="G65451" s="20"/>
      <c r="H65451" s="20"/>
      <c r="I65451" s="20"/>
      <c r="J65451" s="21"/>
      <c r="K65451" s="1"/>
    </row>
    <row r="65452" spans="1:11" ht="23.25">
      <c r="A65452" s="1"/>
      <c r="B65452" s="18"/>
      <c r="C65452" s="25"/>
      <c r="D65452" s="20"/>
      <c r="E65452" s="20"/>
      <c r="F65452" s="20"/>
      <c r="G65452" s="20"/>
      <c r="H65452" s="20"/>
      <c r="I65452" s="20"/>
      <c r="J65452" s="21"/>
      <c r="K65452" s="1"/>
    </row>
    <row r="65453" spans="1:11" ht="23.25">
      <c r="A65453" s="1"/>
      <c r="B65453" s="18"/>
      <c r="C65453" s="25"/>
      <c r="D65453" s="20"/>
      <c r="E65453" s="20"/>
      <c r="F65453" s="20"/>
      <c r="G65453" s="20"/>
      <c r="H65453" s="20"/>
      <c r="I65453" s="20"/>
      <c r="J65453" s="21"/>
      <c r="K65453" s="1"/>
    </row>
    <row r="65454" spans="1:11" ht="23.25">
      <c r="A65454" s="1"/>
      <c r="B65454" s="18"/>
      <c r="C65454" s="25"/>
      <c r="D65454" s="20"/>
      <c r="E65454" s="20"/>
      <c r="F65454" s="20"/>
      <c r="G65454" s="20"/>
      <c r="H65454" s="20"/>
      <c r="I65454" s="20"/>
      <c r="J65454" s="21"/>
      <c r="K65454" s="1"/>
    </row>
    <row r="65455" spans="1:11" ht="23.25">
      <c r="A65455" s="1"/>
      <c r="B65455" s="18"/>
      <c r="C65455" s="25"/>
      <c r="D65455" s="20"/>
      <c r="E65455" s="20"/>
      <c r="F65455" s="20"/>
      <c r="G65455" s="20"/>
      <c r="H65455" s="20"/>
      <c r="I65455" s="20"/>
      <c r="J65455" s="21"/>
      <c r="K65455" s="1"/>
    </row>
    <row r="65456" spans="1:11" ht="23.25">
      <c r="A65456" s="1"/>
      <c r="B65456" s="18"/>
      <c r="C65456" s="25"/>
      <c r="D65456" s="20"/>
      <c r="E65456" s="20"/>
      <c r="F65456" s="20"/>
      <c r="G65456" s="20"/>
      <c r="H65456" s="20"/>
      <c r="I65456" s="20"/>
      <c r="J65456" s="21"/>
      <c r="K65456" s="1"/>
    </row>
    <row r="65457" spans="1:11" ht="23.25">
      <c r="A65457" s="1"/>
      <c r="B65457" s="18"/>
      <c r="C65457" s="25"/>
      <c r="D65457" s="20"/>
      <c r="E65457" s="20"/>
      <c r="F65457" s="20"/>
      <c r="G65457" s="20"/>
      <c r="H65457" s="20"/>
      <c r="I65457" s="20"/>
      <c r="J65457" s="21"/>
      <c r="K65457" s="1"/>
    </row>
    <row r="65458" spans="1:11" ht="23.25">
      <c r="A65458" s="1"/>
      <c r="B65458" s="18"/>
      <c r="C65458" s="25"/>
      <c r="D65458" s="20"/>
      <c r="E65458" s="20"/>
      <c r="F65458" s="20"/>
      <c r="G65458" s="20"/>
      <c r="H65458" s="20"/>
      <c r="I65458" s="20"/>
      <c r="J65458" s="21"/>
      <c r="K65458" s="1"/>
    </row>
    <row r="65459" spans="1:11" ht="23.25">
      <c r="A65459" s="1"/>
      <c r="B65459" s="18"/>
      <c r="C65459" s="25"/>
      <c r="D65459" s="20"/>
      <c r="E65459" s="20"/>
      <c r="F65459" s="20"/>
      <c r="G65459" s="20"/>
      <c r="H65459" s="20"/>
      <c r="I65459" s="20"/>
      <c r="J65459" s="21"/>
      <c r="K65459" s="1"/>
    </row>
    <row r="65460" spans="1:11" ht="23.25">
      <c r="A65460" s="1"/>
      <c r="B65460" s="18"/>
      <c r="C65460" s="25"/>
      <c r="D65460" s="20"/>
      <c r="E65460" s="20"/>
      <c r="F65460" s="20"/>
      <c r="G65460" s="20"/>
      <c r="H65460" s="20"/>
      <c r="I65460" s="20"/>
      <c r="J65460" s="21"/>
      <c r="K65460" s="1"/>
    </row>
    <row r="65461" spans="1:11" ht="23.25">
      <c r="A65461" s="1"/>
      <c r="B65461" s="18"/>
      <c r="C65461" s="25"/>
      <c r="D65461" s="20"/>
      <c r="E65461" s="20"/>
      <c r="F65461" s="20"/>
      <c r="G65461" s="20"/>
      <c r="H65461" s="20"/>
      <c r="I65461" s="20"/>
      <c r="J65461" s="21"/>
      <c r="K65461" s="1"/>
    </row>
    <row r="65462" spans="1:11" ht="23.25">
      <c r="A65462" s="1"/>
      <c r="B65462" s="18"/>
      <c r="C65462" s="25"/>
      <c r="D65462" s="20"/>
      <c r="E65462" s="20"/>
      <c r="F65462" s="20"/>
      <c r="G65462" s="20"/>
      <c r="H65462" s="20"/>
      <c r="I65462" s="20"/>
      <c r="J65462" s="21"/>
      <c r="K65462" s="1"/>
    </row>
    <row r="65463" spans="1:11" ht="23.25">
      <c r="A65463" s="1"/>
      <c r="B65463" s="18"/>
      <c r="C65463" s="25"/>
      <c r="D65463" s="20"/>
      <c r="E65463" s="20"/>
      <c r="F65463" s="20"/>
      <c r="G65463" s="20"/>
      <c r="H65463" s="20"/>
      <c r="I65463" s="20"/>
      <c r="J65463" s="21"/>
      <c r="K65463" s="1"/>
    </row>
    <row r="65464" spans="1:11" ht="23.25">
      <c r="A65464" s="1"/>
      <c r="B65464" s="18"/>
      <c r="C65464" s="25"/>
      <c r="D65464" s="20"/>
      <c r="E65464" s="20"/>
      <c r="F65464" s="20"/>
      <c r="G65464" s="20"/>
      <c r="H65464" s="20"/>
      <c r="I65464" s="20"/>
      <c r="J65464" s="21"/>
      <c r="K65464" s="1"/>
    </row>
    <row r="65465" spans="1:11" ht="23.25">
      <c r="A65465" s="1"/>
      <c r="B65465" s="18"/>
      <c r="C65465" s="25"/>
      <c r="D65465" s="20"/>
      <c r="E65465" s="20"/>
      <c r="F65465" s="20"/>
      <c r="G65465" s="20"/>
      <c r="H65465" s="20"/>
      <c r="I65465" s="20"/>
      <c r="J65465" s="21"/>
      <c r="K65465" s="1"/>
    </row>
    <row r="65466" spans="1:11" ht="23.25">
      <c r="A65466" s="1"/>
      <c r="B65466" s="18"/>
      <c r="C65466" s="25"/>
      <c r="D65466" s="20"/>
      <c r="E65466" s="20"/>
      <c r="F65466" s="20"/>
      <c r="G65466" s="20"/>
      <c r="H65466" s="20"/>
      <c r="I65466" s="20"/>
      <c r="J65466" s="21"/>
      <c r="K65466" s="1"/>
    </row>
    <row r="65467" spans="1:11" ht="23.25">
      <c r="A65467" s="1"/>
      <c r="B65467" s="18"/>
      <c r="C65467" s="25"/>
      <c r="D65467" s="20"/>
      <c r="E65467" s="20"/>
      <c r="F65467" s="20"/>
      <c r="G65467" s="20"/>
      <c r="H65467" s="20"/>
      <c r="I65467" s="20"/>
      <c r="J65467" s="21"/>
      <c r="K65467" s="1"/>
    </row>
    <row r="65468" spans="1:11" ht="23.25">
      <c r="A65468" s="1"/>
      <c r="B65468" s="18"/>
      <c r="C65468" s="25"/>
      <c r="D65468" s="20"/>
      <c r="E65468" s="20"/>
      <c r="F65468" s="20"/>
      <c r="G65468" s="20"/>
      <c r="H65468" s="20"/>
      <c r="I65468" s="20"/>
      <c r="J65468" s="21"/>
      <c r="K65468" s="1"/>
    </row>
    <row r="65469" spans="1:11" ht="23.25">
      <c r="A65469" s="1"/>
      <c r="B65469" s="18"/>
      <c r="C65469" s="25"/>
      <c r="D65469" s="20"/>
      <c r="E65469" s="20"/>
      <c r="F65469" s="20"/>
      <c r="G65469" s="20"/>
      <c r="H65469" s="20"/>
      <c r="I65469" s="20"/>
      <c r="J65469" s="21"/>
      <c r="K65469" s="1"/>
    </row>
    <row r="65470" spans="1:11" ht="23.25">
      <c r="A65470" s="1"/>
      <c r="B65470" s="18"/>
      <c r="C65470" s="25"/>
      <c r="D65470" s="20"/>
      <c r="E65470" s="20"/>
      <c r="F65470" s="20"/>
      <c r="G65470" s="20"/>
      <c r="H65470" s="20"/>
      <c r="I65470" s="20"/>
      <c r="J65470" s="21"/>
      <c r="K65470" s="1"/>
    </row>
    <row r="65471" spans="1:11" ht="23.25">
      <c r="A65471" s="1"/>
      <c r="B65471" s="18"/>
      <c r="C65471" s="25"/>
      <c r="D65471" s="20"/>
      <c r="E65471" s="20"/>
      <c r="F65471" s="20"/>
      <c r="G65471" s="20"/>
      <c r="H65471" s="20"/>
      <c r="I65471" s="20"/>
      <c r="J65471" s="21"/>
      <c r="K65471" s="1"/>
    </row>
    <row r="65472" spans="1:11" ht="23.25">
      <c r="A65472" s="1"/>
      <c r="B65472" s="18"/>
      <c r="C65472" s="25"/>
      <c r="D65472" s="20"/>
      <c r="E65472" s="20"/>
      <c r="F65472" s="20"/>
      <c r="G65472" s="20"/>
      <c r="H65472" s="20"/>
      <c r="I65472" s="20"/>
      <c r="J65472" s="21"/>
      <c r="K65472" s="1"/>
    </row>
    <row r="65473" spans="1:11" ht="23.25">
      <c r="A65473" s="1"/>
      <c r="B65473" s="18"/>
      <c r="C65473" s="25"/>
      <c r="D65473" s="20"/>
      <c r="E65473" s="20"/>
      <c r="F65473" s="20"/>
      <c r="G65473" s="20"/>
      <c r="H65473" s="20"/>
      <c r="I65473" s="20"/>
      <c r="J65473" s="21"/>
      <c r="K65473" s="1"/>
    </row>
    <row r="65474" spans="1:11" ht="23.25">
      <c r="A65474" s="1"/>
      <c r="B65474" s="18"/>
      <c r="C65474" s="25"/>
      <c r="D65474" s="20"/>
      <c r="E65474" s="20"/>
      <c r="F65474" s="20"/>
      <c r="G65474" s="20"/>
      <c r="H65474" s="20"/>
      <c r="I65474" s="20"/>
      <c r="J65474" s="21"/>
      <c r="K65474" s="1"/>
    </row>
    <row r="65475" spans="1:11" ht="23.25">
      <c r="A65475" s="1"/>
      <c r="B65475" s="18"/>
      <c r="C65475" s="25"/>
      <c r="D65475" s="20"/>
      <c r="E65475" s="20"/>
      <c r="F65475" s="20"/>
      <c r="G65475" s="20"/>
      <c r="H65475" s="20"/>
      <c r="I65475" s="20"/>
      <c r="J65475" s="21"/>
      <c r="K65475" s="1"/>
    </row>
    <row r="65476" spans="1:11" ht="23.25">
      <c r="A65476" s="1"/>
      <c r="B65476" s="18"/>
      <c r="C65476" s="25"/>
      <c r="D65476" s="20"/>
      <c r="E65476" s="20"/>
      <c r="F65476" s="20"/>
      <c r="G65476" s="20"/>
      <c r="H65476" s="20"/>
      <c r="I65476" s="20"/>
      <c r="J65476" s="21"/>
      <c r="K65476" s="1"/>
    </row>
    <row r="65477" spans="1:11" ht="23.25">
      <c r="A65477" s="1"/>
      <c r="B65477" s="18"/>
      <c r="C65477" s="25"/>
      <c r="D65477" s="20"/>
      <c r="E65477" s="20"/>
      <c r="F65477" s="20"/>
      <c r="G65477" s="20"/>
      <c r="H65477" s="20"/>
      <c r="I65477" s="20"/>
      <c r="J65477" s="21"/>
      <c r="K65477" s="1"/>
    </row>
    <row r="65478" spans="1:11" ht="23.25">
      <c r="A65478" s="1"/>
      <c r="B65478" s="18"/>
      <c r="C65478" s="25"/>
      <c r="D65478" s="20"/>
      <c r="E65478" s="20"/>
      <c r="F65478" s="20"/>
      <c r="G65478" s="20"/>
      <c r="H65478" s="20"/>
      <c r="I65478" s="20"/>
      <c r="J65478" s="21"/>
      <c r="K65478" s="1"/>
    </row>
    <row r="65479" spans="1:11" ht="23.25">
      <c r="A65479" s="1"/>
      <c r="B65479" s="18"/>
      <c r="C65479" s="25"/>
      <c r="D65479" s="20"/>
      <c r="E65479" s="20"/>
      <c r="F65479" s="20"/>
      <c r="G65479" s="20"/>
      <c r="H65479" s="20"/>
      <c r="I65479" s="20"/>
      <c r="J65479" s="21"/>
      <c r="K65479" s="1"/>
    </row>
    <row r="65480" spans="1:11" ht="23.25">
      <c r="A65480" s="1"/>
      <c r="B65480" s="18"/>
      <c r="C65480" s="25"/>
      <c r="D65480" s="20"/>
      <c r="E65480" s="20"/>
      <c r="F65480" s="20"/>
      <c r="G65480" s="20"/>
      <c r="H65480" s="20"/>
      <c r="I65480" s="20"/>
      <c r="J65480" s="21"/>
      <c r="K65480" s="1"/>
    </row>
    <row r="65481" spans="1:11" ht="23.25">
      <c r="A65481" s="1"/>
      <c r="B65481" s="18"/>
      <c r="C65481" s="25"/>
      <c r="D65481" s="20"/>
      <c r="E65481" s="20"/>
      <c r="F65481" s="20"/>
      <c r="G65481" s="20"/>
      <c r="H65481" s="20"/>
      <c r="I65481" s="20"/>
      <c r="J65481" s="21"/>
      <c r="K65481" s="1"/>
    </row>
    <row r="65482" spans="1:11" ht="23.25">
      <c r="A65482" s="1"/>
      <c r="B65482" s="18"/>
      <c r="C65482" s="25"/>
      <c r="D65482" s="20"/>
      <c r="E65482" s="20"/>
      <c r="F65482" s="20"/>
      <c r="G65482" s="20"/>
      <c r="H65482" s="20"/>
      <c r="I65482" s="20"/>
      <c r="J65482" s="21"/>
      <c r="K65482" s="1"/>
    </row>
    <row r="65483" spans="1:11" ht="23.25">
      <c r="A65483" s="1"/>
      <c r="B65483" s="18"/>
      <c r="C65483" s="25"/>
      <c r="D65483" s="20"/>
      <c r="E65483" s="20"/>
      <c r="F65483" s="20"/>
      <c r="G65483" s="20"/>
      <c r="H65483" s="20"/>
      <c r="I65483" s="20"/>
      <c r="J65483" s="21"/>
      <c r="K65483" s="1"/>
    </row>
    <row r="65484" spans="1:11" ht="23.25">
      <c r="A65484" s="1"/>
      <c r="B65484" s="18"/>
      <c r="C65484" s="25"/>
      <c r="D65484" s="20"/>
      <c r="E65484" s="20"/>
      <c r="F65484" s="20"/>
      <c r="G65484" s="20"/>
      <c r="H65484" s="20"/>
      <c r="I65484" s="20"/>
      <c r="J65484" s="21"/>
      <c r="K65484" s="1"/>
    </row>
    <row r="65485" spans="1:11" ht="23.25">
      <c r="A65485" s="1"/>
      <c r="B65485" s="18"/>
      <c r="C65485" s="25"/>
      <c r="D65485" s="20"/>
      <c r="E65485" s="20"/>
      <c r="F65485" s="20"/>
      <c r="G65485" s="20"/>
      <c r="H65485" s="20"/>
      <c r="I65485" s="20"/>
      <c r="J65485" s="21"/>
      <c r="K65485" s="1"/>
    </row>
    <row r="65486" spans="1:11" ht="23.25">
      <c r="A65486" s="1"/>
      <c r="B65486" s="18"/>
      <c r="C65486" s="25"/>
      <c r="D65486" s="20"/>
      <c r="E65486" s="20"/>
      <c r="F65486" s="20"/>
      <c r="G65486" s="20"/>
      <c r="H65486" s="20"/>
      <c r="I65486" s="20"/>
      <c r="J65486" s="21"/>
      <c r="K65486" s="1"/>
    </row>
    <row r="65487" spans="1:11" ht="23.25">
      <c r="A65487" s="1"/>
      <c r="B65487" s="18"/>
      <c r="C65487" s="25"/>
      <c r="D65487" s="20"/>
      <c r="E65487" s="20"/>
      <c r="F65487" s="20"/>
      <c r="G65487" s="20"/>
      <c r="H65487" s="20"/>
      <c r="I65487" s="20"/>
      <c r="J65487" s="21"/>
      <c r="K65487" s="1"/>
    </row>
    <row r="65488" spans="1:11" ht="23.25">
      <c r="A65488" s="1"/>
      <c r="B65488" s="18"/>
      <c r="C65488" s="25"/>
      <c r="D65488" s="20"/>
      <c r="E65488" s="20"/>
      <c r="F65488" s="20"/>
      <c r="G65488" s="20"/>
      <c r="H65488" s="20"/>
      <c r="I65488" s="20"/>
      <c r="J65488" s="21"/>
      <c r="K65488" s="1"/>
    </row>
    <row r="65489" spans="1:11" ht="23.25">
      <c r="A65489" s="1"/>
      <c r="B65489" s="18"/>
      <c r="C65489" s="25"/>
      <c r="D65489" s="20"/>
      <c r="E65489" s="20"/>
      <c r="F65489" s="20"/>
      <c r="G65489" s="20"/>
      <c r="H65489" s="20"/>
      <c r="I65489" s="20"/>
      <c r="J65489" s="21"/>
      <c r="K65489" s="1"/>
    </row>
    <row r="65490" spans="1:11" ht="23.25">
      <c r="A65490" s="1"/>
      <c r="B65490" s="18"/>
      <c r="C65490" s="25"/>
      <c r="D65490" s="20"/>
      <c r="E65490" s="20"/>
      <c r="F65490" s="20"/>
      <c r="G65490" s="29"/>
      <c r="H65490" s="29"/>
      <c r="I65490" s="29"/>
      <c r="J65490" s="30"/>
      <c r="K65490" s="1"/>
    </row>
    <row r="65491" spans="1:11" ht="23.25">
      <c r="A65491" s="1"/>
      <c r="B65491" s="27"/>
      <c r="C65491" s="28"/>
      <c r="D65491" s="29"/>
      <c r="E65491" s="29"/>
      <c r="F65491" s="29"/>
      <c r="K65491" t="s">
        <v>52</v>
      </c>
    </row>
    <row r="65492" ht="23.25">
      <c r="A65492" t="s">
        <v>52</v>
      </c>
    </row>
  </sheetData>
  <sheetProtection/>
  <mergeCells count="9">
    <mergeCell ref="B59:J59"/>
    <mergeCell ref="D8:G8"/>
    <mergeCell ref="E9:G10"/>
    <mergeCell ref="E11:E12"/>
    <mergeCell ref="H8:J9"/>
    <mergeCell ref="F11:F12"/>
    <mergeCell ref="G11:G12"/>
    <mergeCell ref="B57:J57"/>
    <mergeCell ref="B58:J58"/>
  </mergeCells>
  <printOptions horizontalCentered="1"/>
  <pageMargins left="0.984251968503937" right="0.984251968503937" top="1.1811023622047245" bottom="0.7874015748031497" header="0.5905511811023623" footer="0.3937007874015748"/>
  <pageSetup horizontalDpi="600" verticalDpi="600" orientation="landscape" scale="3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 Vazquez Rojas</dc:creator>
  <cp:keywords/>
  <dc:description/>
  <cp:lastModifiedBy>maria_dominguez</cp:lastModifiedBy>
  <cp:lastPrinted>2013-04-22T17:27:17Z</cp:lastPrinted>
  <dcterms:created xsi:type="dcterms:W3CDTF">2013-04-04T18:46:56Z</dcterms:created>
  <dcterms:modified xsi:type="dcterms:W3CDTF">2013-04-22T17:27:32Z</dcterms:modified>
  <cp:category/>
  <cp:version/>
  <cp:contentType/>
  <cp:contentStatus/>
</cp:coreProperties>
</file>