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20730" windowHeight="10035" activeTab="0"/>
  </bookViews>
  <sheets>
    <sheet name="Hoja1" sheetId="1" r:id="rId1"/>
  </sheets>
  <definedNames>
    <definedName name="_xlnm.Print_Area" localSheetId="0">'Hoja1'!$A$1:$J$39</definedName>
  </definedNames>
  <calcPr fullCalcOnLoad="1"/>
</workbook>
</file>

<file path=xl/sharedStrings.xml><?xml version="1.0" encoding="utf-8"?>
<sst xmlns="http://schemas.openxmlformats.org/spreadsheetml/2006/main" count="71" uniqueCount="58">
  <si>
    <t>EJERCICIO DEL PRESUPUESTO DEL RAMO 23</t>
  </si>
  <si>
    <t>ADECUACIONES PRESUPUESTARIAS</t>
  </si>
  <si>
    <t>RECURSOS TRANSFERIDOS A OTROS RAMOS Y DEPENDENCIAS</t>
  </si>
  <si>
    <t>( Millones de Pesos )</t>
  </si>
  <si>
    <t>Importe</t>
  </si>
  <si>
    <t>Adecuaciones</t>
  </si>
  <si>
    <t>CONCEPTO</t>
  </si>
  <si>
    <t>Reasignaciones entre Dependencias y Entidades</t>
  </si>
  <si>
    <t>Programa Salarial</t>
  </si>
  <si>
    <t>Otros</t>
  </si>
  <si>
    <t>TOTAL</t>
  </si>
  <si>
    <t>Legislativo</t>
  </si>
  <si>
    <t>Presidencia</t>
  </si>
  <si>
    <t>SEGOB</t>
  </si>
  <si>
    <t>SHCP</t>
  </si>
  <si>
    <t>SEDENA</t>
  </si>
  <si>
    <t>SAGARPA</t>
  </si>
  <si>
    <t>SCT</t>
  </si>
  <si>
    <t>SE</t>
  </si>
  <si>
    <t>SEP</t>
  </si>
  <si>
    <t>SS</t>
  </si>
  <si>
    <t>SEMAR</t>
  </si>
  <si>
    <t>STPS</t>
  </si>
  <si>
    <t>SEMARNAT</t>
  </si>
  <si>
    <t>PGR</t>
  </si>
  <si>
    <t>SENER</t>
  </si>
  <si>
    <t>Ramo 19</t>
  </si>
  <si>
    <t>SEDESOL</t>
  </si>
  <si>
    <t>SECTUR</t>
  </si>
  <si>
    <t>Ramo 25</t>
  </si>
  <si>
    <t>SFP</t>
  </si>
  <si>
    <t>Tribunales Agrarios</t>
  </si>
  <si>
    <t>Ramo 33</t>
  </si>
  <si>
    <t>CJEF</t>
  </si>
  <si>
    <t>CONACYT</t>
  </si>
  <si>
    <t>ADEFAS</t>
  </si>
  <si>
    <t>●</t>
  </si>
  <si>
    <t>+266 861.8</t>
  </si>
  <si>
    <t>SEDATU</t>
  </si>
  <si>
    <t>SRE</t>
  </si>
  <si>
    <t>77 112.1</t>
  </si>
  <si>
    <t>-220 866.1</t>
  </si>
  <si>
    <t>123 107.8</t>
  </si>
  <si>
    <t>Ampliaciones realizadas durante el ejercicio provenientes principalmente de mayores ingresos fiscales y reasignaciones presupuestarias.</t>
  </si>
  <si>
    <t>Cubrir el pago de pensiones del ISSSTE.</t>
  </si>
  <si>
    <t>Atender diversas necesidades de gasto de las unidades administrativas adscritas a las dependencias y/o a sus entidades apoyadas con la finalidad de logar un mejor cumplimiento de sus funciones  y de los objetivos de los programas a su cargo.</t>
  </si>
  <si>
    <t>Cumplir con lo dispuesto en los artículos 254 y Sexto Transitorio de la Ley Federal de Derechos.</t>
  </si>
  <si>
    <t>Atención a necesidades no previstas.</t>
  </si>
  <si>
    <t>Subsidios a entidades federativas a través de diversos programas, entre los que destacan: Proyectos de Infraestructura Regional, Programas Regionales, Programa para la Fiscalización del Gasto Federalizado, Fondos Metropolitanos, Fondo de Pavimentación a Municipios  y Fondo de Apoyo a Migrantes, entre otros.</t>
  </si>
  <si>
    <t>Aportaciones al FONDEN y FOPREDEN.</t>
  </si>
  <si>
    <t>Otros.</t>
  </si>
  <si>
    <r>
      <t xml:space="preserve">Fondo  de  Estabilización  de  los  Ingresos  de  las  Entidades  Federativas </t>
    </r>
    <r>
      <rPr>
        <b/>
        <sz val="9"/>
        <color indexed="8"/>
        <rFont val="Soberana Sans Light"/>
        <family val="3"/>
      </rPr>
      <t>-FEIEF-.</t>
    </r>
  </si>
  <si>
    <t>Traspaso de recursos a otras dependencias y ramos:</t>
  </si>
  <si>
    <r>
      <rPr>
        <b/>
        <sz val="9"/>
        <color indexed="8"/>
        <rFont val="Soberana Sans Light"/>
        <family val="3"/>
      </rPr>
      <t>Nota</t>
    </r>
    <r>
      <rPr>
        <sz val="9"/>
        <color indexed="8"/>
        <rFont val="Soberana Sans Light"/>
        <family val="3"/>
      </rPr>
      <t>: Las sumas de los parciales pueden no coincidir con el total debido
             al redondeo de las cifras.</t>
    </r>
  </si>
  <si>
    <t>Fondo para la Conclusión de la Relación Laboral.</t>
  </si>
  <si>
    <r>
      <t xml:space="preserve">Fondo de Estabilización de los Ingresos Petroleros </t>
    </r>
    <r>
      <rPr>
        <b/>
        <sz val="9"/>
        <color indexed="8"/>
        <rFont val="Soberana Sans Light"/>
        <family val="3"/>
      </rPr>
      <t>-FEIP-.</t>
    </r>
  </si>
  <si>
    <t>Presupuesto modificado autorizado al Ramo:</t>
  </si>
  <si>
    <t>Presupuesto original asignado al Ramo: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</si>
</sst>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9"/>
      <color indexed="8"/>
      <name val="Soberana Sans Light"/>
      <family val="3"/>
    </font>
    <font>
      <sz val="9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 Light"/>
      <family val="3"/>
    </font>
    <font>
      <sz val="9"/>
      <color indexed="9"/>
      <name val="Soberana Sans Light"/>
      <family val="3"/>
    </font>
    <font>
      <b/>
      <sz val="11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 Light"/>
      <family val="3"/>
    </font>
    <font>
      <b/>
      <sz val="9"/>
      <color theme="1"/>
      <name val="Soberana Sans Light"/>
      <family val="3"/>
    </font>
    <font>
      <b/>
      <sz val="9"/>
      <color theme="0"/>
      <name val="Soberana Sans Light"/>
      <family val="3"/>
    </font>
    <font>
      <sz val="9"/>
      <color theme="0"/>
      <name val="Soberana Sans Light"/>
      <family val="3"/>
    </font>
    <font>
      <b/>
      <sz val="11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 quotePrefix="1">
      <alignment vertical="center"/>
    </xf>
    <xf numFmtId="0" fontId="43" fillId="33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top" wrapText="1"/>
    </xf>
    <xf numFmtId="164" fontId="42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 horizontal="right"/>
    </xf>
    <xf numFmtId="164" fontId="42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164" fontId="41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right" vertical="top"/>
    </xf>
    <xf numFmtId="0" fontId="41" fillId="0" borderId="10" xfId="0" applyFont="1" applyBorder="1" applyAlignment="1">
      <alignment/>
    </xf>
    <xf numFmtId="49" fontId="41" fillId="0" borderId="0" xfId="0" applyNumberFormat="1" applyFont="1" applyAlignment="1">
      <alignment horizontal="right" vertical="top"/>
    </xf>
    <xf numFmtId="0" fontId="41" fillId="0" borderId="0" xfId="0" applyFont="1" applyBorder="1" applyAlignment="1">
      <alignment/>
    </xf>
    <xf numFmtId="0" fontId="3" fillId="0" borderId="0" xfId="52">
      <alignment/>
      <protection/>
    </xf>
    <xf numFmtId="0" fontId="41" fillId="0" borderId="0" xfId="0" applyFont="1" applyAlignment="1" quotePrefix="1">
      <alignment vertical="top"/>
    </xf>
    <xf numFmtId="0" fontId="41" fillId="0" borderId="0" xfId="0" applyFont="1" applyAlignment="1" quotePrefix="1">
      <alignment horizontal="justify" vertical="top" wrapText="1"/>
    </xf>
    <xf numFmtId="164" fontId="42" fillId="0" borderId="0" xfId="0" applyNumberFormat="1" applyFont="1" applyAlignment="1">
      <alignment horizontal="right"/>
    </xf>
    <xf numFmtId="0" fontId="41" fillId="0" borderId="0" xfId="0" applyFont="1" applyAlignment="1" quotePrefix="1">
      <alignment/>
    </xf>
    <xf numFmtId="164" fontId="42" fillId="0" borderId="0" xfId="0" applyNumberFormat="1" applyFont="1" applyAlignment="1">
      <alignment horizontal="right" indent="1"/>
    </xf>
    <xf numFmtId="164" fontId="41" fillId="0" borderId="0" xfId="0" applyNumberFormat="1" applyFont="1" applyAlignment="1">
      <alignment horizontal="right" indent="1"/>
    </xf>
    <xf numFmtId="164" fontId="42" fillId="0" borderId="0" xfId="0" applyNumberFormat="1" applyFont="1" applyAlignment="1">
      <alignment horizontal="right" indent="2"/>
    </xf>
    <xf numFmtId="164" fontId="41" fillId="0" borderId="0" xfId="0" applyNumberFormat="1" applyFont="1" applyAlignment="1">
      <alignment horizontal="right" indent="2"/>
    </xf>
    <xf numFmtId="164" fontId="41" fillId="0" borderId="0" xfId="0" applyNumberFormat="1" applyFont="1" applyAlignment="1">
      <alignment horizontal="right" vertical="top" wrapText="1" indent="2"/>
    </xf>
    <xf numFmtId="0" fontId="41" fillId="0" borderId="0" xfId="0" applyFont="1" applyAlignment="1">
      <alignment horizontal="left" indent="1"/>
    </xf>
    <xf numFmtId="0" fontId="41" fillId="0" borderId="0" xfId="0" applyFont="1" applyAlignment="1">
      <alignment horizontal="left" vertical="top" wrapText="1" indent="1"/>
    </xf>
    <xf numFmtId="0" fontId="41" fillId="0" borderId="0" xfId="0" applyFont="1" applyAlignment="1" quotePrefix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1" fillId="0" borderId="0" xfId="0" applyFont="1" applyAlignment="1" quotePrefix="1">
      <alignment horizontal="justify" wrapText="1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11</xdr:row>
      <xdr:rowOff>114300</xdr:rowOff>
    </xdr:from>
    <xdr:ext cx="180975" cy="276225"/>
    <xdr:sp fLocksText="0">
      <xdr:nvSpPr>
        <xdr:cNvPr id="1" name="1 CuadroTexto"/>
        <xdr:cNvSpPr txBox="1">
          <a:spLocks noChangeArrowheads="1"/>
        </xdr:cNvSpPr>
      </xdr:nvSpPr>
      <xdr:spPr>
        <a:xfrm>
          <a:off x="4619625" y="209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RowColHeaders="0" tabSelected="1" zoomScalePageLayoutView="0" workbookViewId="0" topLeftCell="A1">
      <selection activeCell="D26" sqref="D26:D30"/>
    </sheetView>
  </sheetViews>
  <sheetFormatPr defaultColWidth="11.421875" defaultRowHeight="15"/>
  <cols>
    <col min="1" max="1" width="10.28125" style="1" customWidth="1"/>
    <col min="2" max="2" width="1.1484375" style="1" customWidth="1"/>
    <col min="3" max="3" width="1.8515625" style="1" customWidth="1"/>
    <col min="4" max="4" width="52.140625" style="1" customWidth="1"/>
    <col min="5" max="5" width="3.8515625" style="1" customWidth="1"/>
    <col min="6" max="6" width="16.28125" style="1" customWidth="1"/>
    <col min="7" max="7" width="13.421875" style="1" customWidth="1"/>
    <col min="8" max="8" width="9.8515625" style="1" customWidth="1"/>
    <col min="9" max="9" width="8.7109375" style="1" customWidth="1"/>
    <col min="10" max="10" width="11.00390625" style="1" customWidth="1"/>
    <col min="11" max="16384" width="11.421875" style="1" customWidth="1"/>
  </cols>
  <sheetData>
    <row r="1" spans="1:10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ht="7.5" customHeight="1"/>
    <row r="3" spans="1:10" ht="12">
      <c r="A3" s="39" t="s">
        <v>1</v>
      </c>
      <c r="B3" s="39"/>
      <c r="C3" s="39"/>
      <c r="D3" s="39"/>
      <c r="F3" s="40" t="s">
        <v>2</v>
      </c>
      <c r="G3" s="40"/>
      <c r="H3" s="40"/>
      <c r="I3" s="40"/>
      <c r="J3" s="40"/>
    </row>
    <row r="4" spans="1:10" ht="12">
      <c r="A4" s="39" t="s">
        <v>3</v>
      </c>
      <c r="B4" s="39"/>
      <c r="C4" s="39"/>
      <c r="D4" s="39"/>
      <c r="F4" s="39" t="s">
        <v>3</v>
      </c>
      <c r="G4" s="39"/>
      <c r="H4" s="39"/>
      <c r="I4" s="39"/>
      <c r="J4" s="39"/>
    </row>
    <row r="5" spans="1:10" ht="4.5" customHeight="1">
      <c r="A5" s="41"/>
      <c r="B5" s="41"/>
      <c r="C5" s="41"/>
      <c r="D5" s="41"/>
      <c r="F5" s="41"/>
      <c r="G5" s="41"/>
      <c r="H5" s="41"/>
      <c r="I5" s="41"/>
      <c r="J5" s="41"/>
    </row>
    <row r="6" spans="1:10" ht="50.25" customHeight="1">
      <c r="A6" s="6" t="s">
        <v>4</v>
      </c>
      <c r="B6" s="6"/>
      <c r="C6" s="6"/>
      <c r="D6" s="6" t="s">
        <v>5</v>
      </c>
      <c r="E6" s="7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ht="10.5" customHeight="1"/>
    <row r="8" spans="1:11" ht="12" customHeight="1">
      <c r="A8" s="18" t="s">
        <v>40</v>
      </c>
      <c r="B8" s="3"/>
      <c r="C8" s="1" t="s">
        <v>57</v>
      </c>
      <c r="D8" s="20"/>
      <c r="F8" s="8" t="s">
        <v>10</v>
      </c>
      <c r="G8" s="27">
        <f>SUM(G11:G36)+0.1</f>
        <v>204173.80000000008</v>
      </c>
      <c r="H8" s="25">
        <f>SUM(H11:H36)+0.1</f>
        <v>10831.9</v>
      </c>
      <c r="I8" s="25">
        <f>SUM(I10:I36)+0.1</f>
        <v>5860.400000000001</v>
      </c>
      <c r="J8" s="25">
        <f>G8+H8+I8</f>
        <v>220866.10000000006</v>
      </c>
      <c r="K8" s="4"/>
    </row>
    <row r="9" spans="7:10" ht="4.5" customHeight="1">
      <c r="G9" s="28"/>
      <c r="H9" s="26"/>
      <c r="I9" s="26"/>
      <c r="J9" s="26"/>
    </row>
    <row r="10" spans="1:10" ht="13.5" customHeight="1">
      <c r="A10" s="18" t="s">
        <v>37</v>
      </c>
      <c r="B10" s="10"/>
      <c r="C10" s="16" t="s">
        <v>36</v>
      </c>
      <c r="D10" s="32" t="s">
        <v>43</v>
      </c>
      <c r="F10" s="30" t="s">
        <v>11</v>
      </c>
      <c r="G10" s="28"/>
      <c r="H10" s="26"/>
      <c r="I10" s="26">
        <v>712.3</v>
      </c>
      <c r="J10" s="26">
        <f>G10+H10+I10</f>
        <v>712.3</v>
      </c>
    </row>
    <row r="11" spans="2:10" ht="13.5" customHeight="1">
      <c r="B11" s="2"/>
      <c r="C11" s="2"/>
      <c r="D11" s="32"/>
      <c r="F11" s="30" t="s">
        <v>12</v>
      </c>
      <c r="G11" s="28">
        <v>1151.6</v>
      </c>
      <c r="H11" s="26">
        <v>152.8</v>
      </c>
      <c r="I11" s="26"/>
      <c r="J11" s="26">
        <f>G11+H11+I11</f>
        <v>1304.3999999999999</v>
      </c>
    </row>
    <row r="12" spans="2:10" ht="13.5" customHeight="1">
      <c r="B12" s="2"/>
      <c r="C12" s="2"/>
      <c r="D12" s="32"/>
      <c r="F12" s="30" t="s">
        <v>13</v>
      </c>
      <c r="G12" s="28">
        <v>2156.8</v>
      </c>
      <c r="H12" s="26"/>
      <c r="I12" s="26"/>
      <c r="J12" s="26">
        <f>G12+H12+I12</f>
        <v>2156.8</v>
      </c>
    </row>
    <row r="13" spans="6:11" ht="12.75" customHeight="1">
      <c r="F13" s="30" t="s">
        <v>39</v>
      </c>
      <c r="G13" s="28">
        <v>50.8</v>
      </c>
      <c r="H13" s="26"/>
      <c r="I13" s="26"/>
      <c r="J13" s="26">
        <f>G13+H13+I13</f>
        <v>50.8</v>
      </c>
      <c r="K13" s="4"/>
    </row>
    <row r="14" spans="1:10" ht="13.5" customHeight="1">
      <c r="A14" s="18" t="s">
        <v>41</v>
      </c>
      <c r="B14" s="10"/>
      <c r="C14" s="1" t="s">
        <v>52</v>
      </c>
      <c r="D14" s="9"/>
      <c r="F14" s="30" t="s">
        <v>14</v>
      </c>
      <c r="G14" s="28">
        <v>1376.2</v>
      </c>
      <c r="H14" s="26">
        <v>305</v>
      </c>
      <c r="I14" s="26">
        <v>37.6</v>
      </c>
      <c r="J14" s="26">
        <f>G14+H14+I14+0.1</f>
        <v>1718.8999999999999</v>
      </c>
    </row>
    <row r="15" spans="1:10" ht="13.5" customHeight="1">
      <c r="A15" s="5"/>
      <c r="B15" s="5"/>
      <c r="C15" s="16" t="s">
        <v>36</v>
      </c>
      <c r="D15" s="24" t="s">
        <v>44</v>
      </c>
      <c r="F15" s="30" t="s">
        <v>15</v>
      </c>
      <c r="G15" s="28">
        <v>2028.4</v>
      </c>
      <c r="H15" s="26">
        <v>276.5</v>
      </c>
      <c r="I15" s="26"/>
      <c r="J15" s="26">
        <f>G15+H15+I15-0.1</f>
        <v>2304.8</v>
      </c>
    </row>
    <row r="16" spans="3:10" ht="13.5" customHeight="1">
      <c r="C16" s="23" t="s">
        <v>36</v>
      </c>
      <c r="D16" s="32" t="s">
        <v>45</v>
      </c>
      <c r="F16" s="30" t="s">
        <v>16</v>
      </c>
      <c r="G16" s="28">
        <v>2631.9</v>
      </c>
      <c r="H16" s="26">
        <v>202</v>
      </c>
      <c r="I16" s="26"/>
      <c r="J16" s="26">
        <f>G16+H16+I16+0.1</f>
        <v>2834</v>
      </c>
    </row>
    <row r="17" spans="3:10" ht="13.5" customHeight="1">
      <c r="C17" s="23"/>
      <c r="D17" s="32"/>
      <c r="F17" s="30" t="s">
        <v>17</v>
      </c>
      <c r="G17" s="28">
        <v>1547</v>
      </c>
      <c r="H17" s="26"/>
      <c r="I17" s="26"/>
      <c r="J17" s="26">
        <f aca="true" t="shared" si="0" ref="J17:J27">G17+H17+I17</f>
        <v>1547</v>
      </c>
    </row>
    <row r="18" spans="4:10" ht="13.5" customHeight="1">
      <c r="D18" s="32"/>
      <c r="F18" s="30" t="s">
        <v>18</v>
      </c>
      <c r="G18" s="28">
        <v>1336.1</v>
      </c>
      <c r="H18" s="26"/>
      <c r="I18" s="26"/>
      <c r="J18" s="26">
        <f t="shared" si="0"/>
        <v>1336.1</v>
      </c>
    </row>
    <row r="19" spans="4:10" ht="13.5" customHeight="1">
      <c r="D19" s="32"/>
      <c r="F19" s="30" t="s">
        <v>19</v>
      </c>
      <c r="G19" s="28">
        <v>36936.5</v>
      </c>
      <c r="H19" s="26">
        <v>3155.1</v>
      </c>
      <c r="I19" s="26"/>
      <c r="J19" s="26">
        <f t="shared" si="0"/>
        <v>40091.6</v>
      </c>
    </row>
    <row r="20" spans="4:10" ht="13.5" customHeight="1">
      <c r="D20" s="32"/>
      <c r="F20" s="30" t="s">
        <v>20</v>
      </c>
      <c r="G20" s="28">
        <v>267.6</v>
      </c>
      <c r="H20" s="26"/>
      <c r="I20" s="26"/>
      <c r="J20" s="26">
        <f t="shared" si="0"/>
        <v>267.6</v>
      </c>
    </row>
    <row r="21" spans="3:10" ht="13.5" customHeight="1">
      <c r="C21" s="16" t="s">
        <v>36</v>
      </c>
      <c r="D21" s="32" t="s">
        <v>46</v>
      </c>
      <c r="F21" s="30" t="s">
        <v>21</v>
      </c>
      <c r="G21" s="28">
        <v>1342.3</v>
      </c>
      <c r="H21" s="26">
        <v>197.3</v>
      </c>
      <c r="I21" s="26"/>
      <c r="J21" s="26">
        <f t="shared" si="0"/>
        <v>1539.6</v>
      </c>
    </row>
    <row r="22" spans="3:10" ht="13.5" customHeight="1">
      <c r="C22" s="11"/>
      <c r="D22" s="33"/>
      <c r="F22" s="31" t="s">
        <v>22</v>
      </c>
      <c r="G22" s="29">
        <v>493.9</v>
      </c>
      <c r="H22" s="26"/>
      <c r="I22" s="26"/>
      <c r="J22" s="26">
        <f t="shared" si="0"/>
        <v>493.9</v>
      </c>
    </row>
    <row r="23" spans="3:10" ht="15" customHeight="1">
      <c r="C23" s="16" t="s">
        <v>36</v>
      </c>
      <c r="D23" s="5" t="s">
        <v>47</v>
      </c>
      <c r="F23" s="30" t="s">
        <v>38</v>
      </c>
      <c r="G23" s="28">
        <v>2881.9</v>
      </c>
      <c r="H23" s="26"/>
      <c r="I23" s="26"/>
      <c r="J23" s="26">
        <f t="shared" si="0"/>
        <v>2881.9</v>
      </c>
    </row>
    <row r="24" spans="3:10" ht="13.5" customHeight="1">
      <c r="C24" s="16"/>
      <c r="D24" s="5"/>
      <c r="F24" s="30" t="s">
        <v>23</v>
      </c>
      <c r="G24" s="28">
        <v>216.3</v>
      </c>
      <c r="H24" s="26"/>
      <c r="I24" s="26"/>
      <c r="J24" s="26">
        <f t="shared" si="0"/>
        <v>216.3</v>
      </c>
    </row>
    <row r="25" spans="1:10" ht="12.75" customHeight="1">
      <c r="A25" s="18" t="s">
        <v>42</v>
      </c>
      <c r="B25" s="3"/>
      <c r="C25" s="1" t="s">
        <v>56</v>
      </c>
      <c r="F25" s="30" t="s">
        <v>24</v>
      </c>
      <c r="G25" s="28">
        <v>933.5</v>
      </c>
      <c r="H25" s="26"/>
      <c r="I25" s="26"/>
      <c r="J25" s="26">
        <f t="shared" si="0"/>
        <v>933.5</v>
      </c>
    </row>
    <row r="26" spans="1:11" ht="13.5" customHeight="1">
      <c r="A26" s="18"/>
      <c r="B26" s="3"/>
      <c r="C26" s="16" t="s">
        <v>36</v>
      </c>
      <c r="D26" s="32" t="s">
        <v>48</v>
      </c>
      <c r="F26" s="30" t="s">
        <v>25</v>
      </c>
      <c r="G26" s="28">
        <v>100701.6</v>
      </c>
      <c r="H26" s="26"/>
      <c r="I26" s="26">
        <v>5109.6</v>
      </c>
      <c r="J26" s="26">
        <f t="shared" si="0"/>
        <v>105811.20000000001</v>
      </c>
      <c r="K26" s="4"/>
    </row>
    <row r="27" spans="3:10" ht="13.5" customHeight="1">
      <c r="C27" s="16"/>
      <c r="D27" s="36"/>
      <c r="F27" s="30" t="s">
        <v>26</v>
      </c>
      <c r="G27" s="28">
        <v>42399.7</v>
      </c>
      <c r="H27" s="26"/>
      <c r="I27" s="26"/>
      <c r="J27" s="26">
        <f t="shared" si="0"/>
        <v>42399.7</v>
      </c>
    </row>
    <row r="28" spans="3:10" ht="13.5" customHeight="1">
      <c r="C28" s="12"/>
      <c r="D28" s="36"/>
      <c r="F28" s="30" t="s">
        <v>27</v>
      </c>
      <c r="G28" s="28">
        <v>3945.7</v>
      </c>
      <c r="H28" s="26"/>
      <c r="I28" s="26">
        <v>0.8</v>
      </c>
      <c r="J28" s="26">
        <f>G28+H28+I28+0.1</f>
        <v>3946.6</v>
      </c>
    </row>
    <row r="29" spans="3:10" ht="13.5" customHeight="1">
      <c r="C29" s="13"/>
      <c r="D29" s="36"/>
      <c r="F29" s="30" t="s">
        <v>28</v>
      </c>
      <c r="G29" s="28">
        <v>162.2</v>
      </c>
      <c r="H29" s="26">
        <v>26.4</v>
      </c>
      <c r="I29" s="15"/>
      <c r="J29" s="26">
        <f aca="true" t="shared" si="1" ref="J29:J34">G29+H29+I29</f>
        <v>188.6</v>
      </c>
    </row>
    <row r="30" spans="1:10" ht="13.5" customHeight="1">
      <c r="A30" s="2"/>
      <c r="B30" s="2"/>
      <c r="C30" s="14"/>
      <c r="D30" s="36"/>
      <c r="F30" s="30" t="s">
        <v>29</v>
      </c>
      <c r="G30" s="28">
        <v>571.6</v>
      </c>
      <c r="H30" s="26">
        <v>2338.4</v>
      </c>
      <c r="I30" s="15"/>
      <c r="J30" s="26">
        <f t="shared" si="1"/>
        <v>2910</v>
      </c>
    </row>
    <row r="31" spans="1:10" ht="13.5" customHeight="1">
      <c r="A31" s="2"/>
      <c r="B31" s="2"/>
      <c r="C31" s="16" t="s">
        <v>36</v>
      </c>
      <c r="D31" s="37" t="s">
        <v>51</v>
      </c>
      <c r="F31" s="30" t="s">
        <v>30</v>
      </c>
      <c r="G31" s="28">
        <v>84.1</v>
      </c>
      <c r="H31" s="26"/>
      <c r="I31" s="15"/>
      <c r="J31" s="26">
        <f t="shared" si="1"/>
        <v>84.1</v>
      </c>
    </row>
    <row r="32" spans="3:10" ht="13.5" customHeight="1">
      <c r="C32" s="16"/>
      <c r="D32" s="37"/>
      <c r="F32" s="30" t="s">
        <v>31</v>
      </c>
      <c r="G32" s="28">
        <v>22.6</v>
      </c>
      <c r="H32" s="26"/>
      <c r="I32" s="15"/>
      <c r="J32" s="26">
        <f t="shared" si="1"/>
        <v>22.6</v>
      </c>
    </row>
    <row r="33" spans="3:10" ht="13.5" customHeight="1">
      <c r="C33" s="16" t="s">
        <v>36</v>
      </c>
      <c r="D33" s="5" t="s">
        <v>49</v>
      </c>
      <c r="F33" s="30" t="s">
        <v>32</v>
      </c>
      <c r="G33" s="28"/>
      <c r="H33" s="26">
        <v>4108</v>
      </c>
      <c r="I33" s="15"/>
      <c r="J33" s="26">
        <f t="shared" si="1"/>
        <v>4108</v>
      </c>
    </row>
    <row r="34" spans="1:10" ht="13.5" customHeight="1">
      <c r="A34" s="4"/>
      <c r="B34" s="4"/>
      <c r="C34" s="16" t="s">
        <v>36</v>
      </c>
      <c r="D34" s="5" t="s">
        <v>54</v>
      </c>
      <c r="F34" s="30" t="s">
        <v>33</v>
      </c>
      <c r="G34" s="28">
        <v>4.1</v>
      </c>
      <c r="H34" s="26">
        <v>10.8</v>
      </c>
      <c r="I34" s="15"/>
      <c r="J34" s="26">
        <f t="shared" si="1"/>
        <v>14.9</v>
      </c>
    </row>
    <row r="35" spans="3:10" ht="13.5" customHeight="1">
      <c r="C35" s="16" t="s">
        <v>36</v>
      </c>
      <c r="D35" s="5" t="s">
        <v>55</v>
      </c>
      <c r="F35" s="30" t="s">
        <v>34</v>
      </c>
      <c r="G35" s="28">
        <v>200</v>
      </c>
      <c r="H35" s="26">
        <v>59.5</v>
      </c>
      <c r="I35" s="15"/>
      <c r="J35" s="26">
        <f>G35+H35+I35</f>
        <v>259.5</v>
      </c>
    </row>
    <row r="36" spans="3:10" ht="13.5" customHeight="1">
      <c r="C36" s="16" t="s">
        <v>36</v>
      </c>
      <c r="D36" s="21" t="s">
        <v>50</v>
      </c>
      <c r="F36" s="30" t="s">
        <v>35</v>
      </c>
      <c r="G36" s="28">
        <v>731.3</v>
      </c>
      <c r="H36" s="15"/>
      <c r="I36" s="15"/>
      <c r="J36" s="26">
        <f>G36+H36+I36</f>
        <v>731.3</v>
      </c>
    </row>
    <row r="37" spans="1:10" ht="3.75" customHeight="1">
      <c r="A37" s="17"/>
      <c r="B37" s="17"/>
      <c r="C37" s="17"/>
      <c r="D37" s="17"/>
      <c r="E37" s="19"/>
      <c r="F37" s="17"/>
      <c r="G37" s="17"/>
      <c r="H37" s="17"/>
      <c r="I37" s="17"/>
      <c r="J37" s="17"/>
    </row>
    <row r="38" spans="6:10" ht="14.25" customHeight="1">
      <c r="F38" s="34" t="s">
        <v>53</v>
      </c>
      <c r="G38" s="35"/>
      <c r="H38" s="35"/>
      <c r="I38" s="35"/>
      <c r="J38" s="35"/>
    </row>
    <row r="39" spans="6:10" ht="12">
      <c r="F39" s="36"/>
      <c r="G39" s="36"/>
      <c r="H39" s="36"/>
      <c r="I39" s="36"/>
      <c r="J39" s="36"/>
    </row>
    <row r="40" ht="12">
      <c r="D40" s="22"/>
    </row>
    <row r="41" ht="12">
      <c r="D41" s="22"/>
    </row>
    <row r="42" ht="12">
      <c r="D42" s="22"/>
    </row>
  </sheetData>
  <sheetProtection/>
  <mergeCells count="13">
    <mergeCell ref="D10:D12"/>
    <mergeCell ref="A4:D4"/>
    <mergeCell ref="F4:J4"/>
    <mergeCell ref="D16:D20"/>
    <mergeCell ref="D21:D22"/>
    <mergeCell ref="F38:J39"/>
    <mergeCell ref="D26:D30"/>
    <mergeCell ref="D31:D32"/>
    <mergeCell ref="A1:J1"/>
    <mergeCell ref="A3:D3"/>
    <mergeCell ref="F3:J3"/>
    <mergeCell ref="A5:D5"/>
    <mergeCell ref="F5:J5"/>
  </mergeCells>
  <printOptions horizontalCentered="1" verticalCentered="1"/>
  <pageMargins left="0.4724409448818898" right="0.4724409448818898" top="0.984251968503937" bottom="0.7874015748031497" header="0.5905511811023623" footer="0.31496062992125984"/>
  <pageSetup horizontalDpi="600" verticalDpi="600" orientation="landscape" scale="93" r:id="rId2"/>
  <ignoredErrors>
    <ignoredError sqref="J15 J28" formula="1"/>
    <ignoredError sqref="A14 A10 A8 A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Rodriguez Garcia</dc:creator>
  <cp:keywords/>
  <dc:description/>
  <cp:lastModifiedBy>Javier Cervantes Guzman</cp:lastModifiedBy>
  <cp:lastPrinted>2014-04-14T17:19:49Z</cp:lastPrinted>
  <dcterms:created xsi:type="dcterms:W3CDTF">2014-03-03T23:43:43Z</dcterms:created>
  <dcterms:modified xsi:type="dcterms:W3CDTF">2014-04-14T18:42:30Z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