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<sst xmlns="http://schemas.openxmlformats.org/spreadsheetml/2006/main" count="194" uniqueCount="79">
  <si>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</si>
  <si>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</si>
  <si>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</si>
  <si>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</si>
  <si>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</si>
  <si>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</si>
  <si>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</si>
  <si>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</si>
  <si>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</si>
  <si>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</si>
  <si>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</si>
  <si>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</si>
  <si>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</si>
  <si>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</si>
  <si>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</si>
  <si>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</si>
  <si>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</si>
  <si>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</si>
  <si>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</si>
  <si>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</si>
  <si>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</si>
  <si>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</si>
  <si>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</si>
  <si>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</si>
  <si>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</si>
  <si>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</si>
  <si>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</si>
  <si>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</si>
  <si>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</si>
  <si>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</si>
  <si>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</si>
  <si>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</si>
  <si>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</si>
  <si>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</si>
  <si>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</si>
  <si>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</si>
  <si>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</si>
  <si>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</si>
  <si>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</si>
  <si>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</si>
  <si>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</si>
  <si>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</si>
  <si>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</si>
  <si>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</si>
  <si>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</si>
  <si>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</si>
  <si>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</si>
  <si>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</si>
  <si>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</si>
  <si>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</si>
  <si>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</si>
  <si>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</si>
  <si>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</si>
  <si>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</si>
  <si>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</si>
  <si>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</si>
  <si>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</si>
  <si>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</si>
  <si>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</si>
  <si>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</si>
  <si>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</si>
  <si>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</si>
  <si>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</si>
  <si>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</si>
  <si>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</si>
  <si>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</si>
  <si>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</si>
  <si>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</si>
  <si>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</si>
  <si>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</si>
  <si>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</si>
  <si>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</si>
  <si>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</si>
  <si>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</si>
  <si>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CÁMARA DE SENADORES</t>
  </si>
  <si>
    <t>Lic. Graciela Brasdefer Hernández</t>
  </si>
  <si>
    <t>Tesorera</t>
  </si>
  <si>
    <t>C.P. José Ovidio Uribe Cieli</t>
  </si>
  <si>
    <t>Director General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</si>
</sst>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J41" sqref="J41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2.7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2.7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2.7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0</v>
      </c>
      <c r="E12" s="44">
        <f>SUM(E13:E20)</f>
        <v>0</v>
      </c>
      <c r="F12" s="45"/>
      <c r="G12" s="79" t="s">
        <v>28</v>
      </c>
      <c r="H12" s="79"/>
      <c r="I12" s="44">
        <f>SUM(I13:I15)</f>
        <v>3393545626</v>
      </c>
      <c r="J12" s="44">
        <f>SUM(J13:J15)</f>
        <v>3115006091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1791022880</v>
      </c>
      <c r="J13" s="48">
        <v>1718465473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55889985</v>
      </c>
      <c r="J14" s="48">
        <v>44832813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1546632761</v>
      </c>
      <c r="J15" s="48">
        <v>1351707805</v>
      </c>
      <c r="K15" s="46"/>
    </row>
    <row r="16" spans="1:11" ht="12.7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2.7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31355763</v>
      </c>
      <c r="J17" s="44">
        <f>SUM(J18:J26)</f>
        <v>10399945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0</v>
      </c>
      <c r="E19" s="48">
        <v>0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2.7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31355763</v>
      </c>
      <c r="J21" s="48">
        <v>10399945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3756977222</v>
      </c>
      <c r="E22" s="44">
        <f>SUM(E23:E24)</f>
        <v>3856947913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3756977222</v>
      </c>
      <c r="E24" s="48">
        <v>3856947913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2.7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2.75">
      <c r="A26" s="47"/>
      <c r="B26" s="75" t="s">
        <v>20</v>
      </c>
      <c r="C26" s="75"/>
      <c r="D26" s="44">
        <f>SUM(D27:D31)</f>
        <v>55676705.55</v>
      </c>
      <c r="E26" s="44">
        <f>SUM(E27:E31)</f>
        <v>36060554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2.75">
      <c r="A27" s="47"/>
      <c r="B27" s="73" t="s">
        <v>21</v>
      </c>
      <c r="C27" s="73"/>
      <c r="D27" s="48">
        <v>25320550.55</v>
      </c>
      <c r="E27" s="48">
        <v>25507407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30356155</v>
      </c>
      <c r="E31" s="48">
        <v>10553147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2.7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3812653927.55</v>
      </c>
      <c r="E33" s="54">
        <f>E12+E22+E26</f>
        <v>3893008467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2.7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172447866</v>
      </c>
      <c r="J40" s="56">
        <f>SUM(J41:J46)</f>
        <v>434235750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1126924</v>
      </c>
      <c r="J41" s="48">
        <v>343654667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171320942</v>
      </c>
      <c r="J42" s="48">
        <v>90581083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0</v>
      </c>
      <c r="J46" s="48">
        <v>0</v>
      </c>
      <c r="K46" s="46"/>
    </row>
    <row r="47" spans="1:11" ht="12.7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3597349255</v>
      </c>
      <c r="J51" s="58">
        <f>J12+J17+J28+J33+J40+J48</f>
        <v>3559641786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215304672.5500002</v>
      </c>
      <c r="J53" s="58">
        <f>E33-J51</f>
        <v>333366681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0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CÁMARA DE SENADORES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0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0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3756977222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3756977222</v>
      </c>
    </row>
    <row r="18" spans="1:5" ht="24" customHeight="1">
      <c r="A18" s="88"/>
      <c r="B18" s="90"/>
      <c r="C18" s="93" t="s">
        <v>20</v>
      </c>
      <c r="D18" s="93"/>
      <c r="E18" s="4">
        <f>'EA'!D26</f>
        <v>55676705.55</v>
      </c>
    </row>
    <row r="19" spans="1:5" ht="24" customHeight="1">
      <c r="A19" s="88"/>
      <c r="B19" s="90"/>
      <c r="C19" s="92" t="s">
        <v>21</v>
      </c>
      <c r="D19" s="92"/>
      <c r="E19" s="6">
        <f>'EA'!D27</f>
        <v>25320550.55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30356155</v>
      </c>
    </row>
    <row r="24" spans="1:5" ht="24" customHeight="1">
      <c r="A24" s="88"/>
      <c r="B24" s="7"/>
      <c r="C24" s="94" t="s">
        <v>26</v>
      </c>
      <c r="D24" s="94"/>
      <c r="E24" s="4">
        <f>'EA'!D33</f>
        <v>3812653927.55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3393545626</v>
      </c>
    </row>
    <row r="26" spans="1:5" ht="24" customHeight="1">
      <c r="A26" s="88"/>
      <c r="B26" s="91"/>
      <c r="C26" s="92" t="s">
        <v>29</v>
      </c>
      <c r="D26" s="92"/>
      <c r="E26" s="5">
        <f>'EA'!I13</f>
        <v>1791022880</v>
      </c>
    </row>
    <row r="27" spans="1:5" ht="24" customHeight="1">
      <c r="A27" s="88"/>
      <c r="B27" s="91"/>
      <c r="C27" s="92" t="s">
        <v>30</v>
      </c>
      <c r="D27" s="92"/>
      <c r="E27" s="5">
        <f>'EA'!I14</f>
        <v>55889985</v>
      </c>
    </row>
    <row r="28" spans="1:5" ht="24" customHeight="1">
      <c r="A28" s="88"/>
      <c r="B28" s="91"/>
      <c r="C28" s="92" t="s">
        <v>31</v>
      </c>
      <c r="D28" s="92"/>
      <c r="E28" s="5">
        <f>'EA'!I15</f>
        <v>1546632761</v>
      </c>
    </row>
    <row r="29" spans="1:5" ht="24" customHeight="1">
      <c r="A29" s="88"/>
      <c r="B29" s="91"/>
      <c r="C29" s="93" t="s">
        <v>32</v>
      </c>
      <c r="D29" s="93"/>
      <c r="E29" s="4">
        <f>'EA'!I17</f>
        <v>31355763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31355763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172447866</v>
      </c>
    </row>
    <row r="50" spans="1:5" ht="24" customHeight="1">
      <c r="A50" s="88"/>
      <c r="B50" s="91"/>
      <c r="C50" s="92" t="s">
        <v>52</v>
      </c>
      <c r="D50" s="92"/>
      <c r="E50" s="5">
        <f>'EA'!I41</f>
        <v>1126924</v>
      </c>
    </row>
    <row r="51" spans="1:5" ht="24" customHeight="1">
      <c r="A51" s="88"/>
      <c r="B51" s="91"/>
      <c r="C51" s="92" t="s">
        <v>53</v>
      </c>
      <c r="D51" s="92"/>
      <c r="E51" s="5">
        <f>'EA'!I42</f>
        <v>171320942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0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3597349255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215304672.5500002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0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0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3856947913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3856947913</v>
      </c>
    </row>
    <row r="72" spans="1:5" ht="24" customHeight="1">
      <c r="A72" s="88"/>
      <c r="B72" s="90"/>
      <c r="C72" s="93" t="s">
        <v>20</v>
      </c>
      <c r="D72" s="93"/>
      <c r="E72" s="4">
        <f>'EA'!E26</f>
        <v>36060554</v>
      </c>
    </row>
    <row r="73" spans="1:5" ht="24" customHeight="1">
      <c r="A73" s="88"/>
      <c r="B73" s="90"/>
      <c r="C73" s="92" t="s">
        <v>21</v>
      </c>
      <c r="D73" s="92"/>
      <c r="E73" s="6">
        <f>'EA'!E27</f>
        <v>25507407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10553147</v>
      </c>
    </row>
    <row r="78" spans="1:5" ht="24" customHeight="1">
      <c r="A78" s="88"/>
      <c r="B78" s="7"/>
      <c r="C78" s="94" t="s">
        <v>26</v>
      </c>
      <c r="D78" s="94"/>
      <c r="E78" s="4">
        <f>'EA'!E33</f>
        <v>3893008467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3115006091</v>
      </c>
    </row>
    <row r="80" spans="1:5" ht="24" customHeight="1">
      <c r="A80" s="88"/>
      <c r="B80" s="91"/>
      <c r="C80" s="92" t="s">
        <v>29</v>
      </c>
      <c r="D80" s="92"/>
      <c r="E80" s="5">
        <f>'EA'!J13</f>
        <v>1718465473</v>
      </c>
    </row>
    <row r="81" spans="1:5" ht="24" customHeight="1">
      <c r="A81" s="88"/>
      <c r="B81" s="91"/>
      <c r="C81" s="92" t="s">
        <v>30</v>
      </c>
      <c r="D81" s="92"/>
      <c r="E81" s="5">
        <f>'EA'!J14</f>
        <v>44832813</v>
      </c>
    </row>
    <row r="82" spans="1:5" ht="24" customHeight="1">
      <c r="A82" s="88"/>
      <c r="B82" s="91"/>
      <c r="C82" s="92" t="s">
        <v>31</v>
      </c>
      <c r="D82" s="92"/>
      <c r="E82" s="5">
        <f>'EA'!J15</f>
        <v>1351707805</v>
      </c>
    </row>
    <row r="83" spans="1:5" ht="24" customHeight="1">
      <c r="A83" s="88"/>
      <c r="B83" s="91"/>
      <c r="C83" s="93" t="s">
        <v>32</v>
      </c>
      <c r="D83" s="93"/>
      <c r="E83" s="4">
        <f>'EA'!J17</f>
        <v>10399945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10399945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434235750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343654667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90581083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0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3559641786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333366681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Lic. Graciela Brasdefer Hernández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Tesorera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 José Ovidio Uribe Cieli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Director General de Contabilidad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teresita_quezada</cp:lastModifiedBy>
  <cp:lastPrinted>2014-03-08T00:52:06Z</cp:lastPrinted>
  <dcterms:created xsi:type="dcterms:W3CDTF">2014-01-27T17:39:58Z</dcterms:created>
  <dcterms:modified xsi:type="dcterms:W3CDTF">2014-03-20T00:02:04Z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