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<sst xmlns="http://schemas.openxmlformats.org/spreadsheetml/2006/main" count="194" uniqueCount="79">
  <si>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</si>
  <si>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</si>
  <si>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</si>
  <si>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</si>
  <si>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</si>
  <si>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</si>
  <si>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</si>
  <si>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</si>
  <si>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</si>
  <si>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</si>
  <si>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</si>
  <si>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</si>
  <si>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</si>
  <si>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</si>
  <si>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</si>
  <si>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</si>
  <si>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</si>
  <si>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</si>
  <si>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</si>
  <si>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</si>
  <si>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</si>
  <si>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</si>
  <si>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</si>
  <si>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</si>
  <si>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</si>
  <si>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</si>
  <si>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</si>
  <si>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</si>
  <si>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</si>
  <si>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</si>
  <si>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</si>
  <si>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</si>
  <si>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</si>
  <si>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</si>
  <si>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</si>
  <si>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</si>
  <si>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</si>
  <si>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</si>
  <si>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</si>
  <si>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</si>
  <si>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</si>
  <si>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</si>
  <si>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</si>
  <si>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</si>
  <si>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</si>
  <si>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</si>
  <si>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</si>
  <si>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</si>
  <si>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</si>
  <si>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</si>
  <si>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</si>
  <si>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</si>
  <si>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</si>
  <si>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</si>
  <si>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</si>
  <si>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</si>
  <si>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</si>
  <si>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</si>
  <si>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</si>
  <si>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</si>
  <si>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</si>
  <si>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</si>
  <si>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</si>
  <si>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</si>
  <si>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</si>
  <si>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</si>
  <si>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</si>
  <si>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</si>
  <si>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</si>
  <si>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</si>
  <si>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</si>
  <si>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</si>
  <si>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</si>
  <si>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</si>
  <si>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Lic. Raúl Santaella Hinojosa</t>
  </si>
  <si>
    <t>Director de Operación Financiera</t>
  </si>
  <si>
    <t>L.C. Norma Guadalupe Pérez Solís</t>
  </si>
  <si>
    <t>Subdirectora de Contabilidad</t>
  </si>
  <si>
    <t>35.- Comisión Nacional de los Derechos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</si>
</sst>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3">
      <selection activeCell="I42" sqref="I4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11278794</v>
      </c>
      <c r="E12" s="44">
        <f>SUM(E13:E20)</f>
        <v>12408182</v>
      </c>
      <c r="F12" s="45"/>
      <c r="G12" s="79" t="s">
        <v>28</v>
      </c>
      <c r="H12" s="79"/>
      <c r="I12" s="44">
        <f>SUM(I13:I15)</f>
        <v>1289364894</v>
      </c>
      <c r="J12" s="44">
        <f>SUM(J13:J15)</f>
        <v>1141226404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982633340</v>
      </c>
      <c r="J13" s="48">
        <v>871102583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29971540</v>
      </c>
      <c r="J14" s="48">
        <v>33604759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276760014</v>
      </c>
      <c r="J15" s="48">
        <v>236519062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11010185</v>
      </c>
      <c r="E17" s="48">
        <v>11399726</v>
      </c>
      <c r="F17" s="45"/>
      <c r="G17" s="79" t="s">
        <v>73</v>
      </c>
      <c r="H17" s="79"/>
      <c r="I17" s="44">
        <f>SUM(I18:I26)</f>
        <v>8412888</v>
      </c>
      <c r="J17" s="44">
        <f>SUM(J18:J26)</f>
        <v>4399127</v>
      </c>
      <c r="K17" s="46"/>
    </row>
    <row r="18" spans="1:11" ht="12">
      <c r="A18" s="47"/>
      <c r="B18" s="73" t="s">
        <v>14</v>
      </c>
      <c r="C18" s="73"/>
      <c r="D18" s="48">
        <v>268609</v>
      </c>
      <c r="E18" s="48">
        <v>1008456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8317663</v>
      </c>
      <c r="J21" s="48">
        <v>4325527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1375127220</v>
      </c>
      <c r="E22" s="44">
        <f>SUM(E23:E24)</f>
        <v>1280276629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1375127220</v>
      </c>
      <c r="E24" s="48">
        <v>1280276629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607766</v>
      </c>
      <c r="E26" s="44">
        <f>SUM(E27:E31)</f>
        <v>559586</v>
      </c>
      <c r="F26" s="45"/>
      <c r="G26" s="73" t="s">
        <v>41</v>
      </c>
      <c r="H26" s="73"/>
      <c r="I26" s="48">
        <v>95225</v>
      </c>
      <c r="J26" s="48">
        <v>73600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349</v>
      </c>
      <c r="E28" s="48">
        <v>485064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607417</v>
      </c>
      <c r="E31" s="48">
        <v>74522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1387013780</v>
      </c>
      <c r="E33" s="54">
        <f>E12+E22+E26</f>
        <v>1293244397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46456139</v>
      </c>
      <c r="J40" s="56">
        <f>SUM(J41:J46)</f>
        <v>8310685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41548758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4907381</v>
      </c>
      <c r="J46" s="48">
        <v>8310685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1344233921</v>
      </c>
      <c r="J51" s="58">
        <f>J12+J17+J28+J33+J40+J48</f>
        <v>1153936216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42779859</v>
      </c>
      <c r="J53" s="58">
        <f>E33-J51</f>
        <v>139308181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74</v>
      </c>
      <c r="D61" s="72"/>
      <c r="E61" s="21"/>
      <c r="F61" s="21"/>
      <c r="G61" s="72" t="s">
        <v>76</v>
      </c>
      <c r="H61" s="72"/>
      <c r="I61" s="25"/>
      <c r="J61" s="21"/>
    </row>
    <row r="62" spans="2:10" ht="13.5" customHeight="1">
      <c r="B62" s="26"/>
      <c r="C62" s="78" t="s">
        <v>75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35.- Comisión Nacional de los Derechos Humanos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11278794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11010185</v>
      </c>
    </row>
    <row r="12" spans="1:5" ht="24" customHeight="1">
      <c r="A12" s="88"/>
      <c r="B12" s="90"/>
      <c r="C12" s="92" t="s">
        <v>14</v>
      </c>
      <c r="D12" s="92"/>
      <c r="E12" s="5">
        <f>'EA'!D18</f>
        <v>268609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1375127220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1375127220</v>
      </c>
    </row>
    <row r="18" spans="1:5" ht="24" customHeight="1">
      <c r="A18" s="88"/>
      <c r="B18" s="90"/>
      <c r="C18" s="93" t="s">
        <v>20</v>
      </c>
      <c r="D18" s="93"/>
      <c r="E18" s="4">
        <f>'EA'!D26</f>
        <v>607766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349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607417</v>
      </c>
    </row>
    <row r="24" spans="1:5" ht="24" customHeight="1">
      <c r="A24" s="88"/>
      <c r="B24" s="7"/>
      <c r="C24" s="94" t="s">
        <v>26</v>
      </c>
      <c r="D24" s="94"/>
      <c r="E24" s="4">
        <f>'EA'!D33</f>
        <v>1387013780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1289364894</v>
      </c>
    </row>
    <row r="26" spans="1:5" ht="24" customHeight="1">
      <c r="A26" s="88"/>
      <c r="B26" s="91"/>
      <c r="C26" s="92" t="s">
        <v>29</v>
      </c>
      <c r="D26" s="92"/>
      <c r="E26" s="5">
        <f>'EA'!I13</f>
        <v>982633340</v>
      </c>
    </row>
    <row r="27" spans="1:5" ht="24" customHeight="1">
      <c r="A27" s="88"/>
      <c r="B27" s="91"/>
      <c r="C27" s="92" t="s">
        <v>30</v>
      </c>
      <c r="D27" s="92"/>
      <c r="E27" s="5">
        <f>'EA'!I14</f>
        <v>29971540</v>
      </c>
    </row>
    <row r="28" spans="1:5" ht="24" customHeight="1">
      <c r="A28" s="88"/>
      <c r="B28" s="91"/>
      <c r="C28" s="92" t="s">
        <v>31</v>
      </c>
      <c r="D28" s="92"/>
      <c r="E28" s="5">
        <f>'EA'!I15</f>
        <v>276760014</v>
      </c>
    </row>
    <row r="29" spans="1:5" ht="24" customHeight="1">
      <c r="A29" s="88"/>
      <c r="B29" s="91"/>
      <c r="C29" s="93" t="s">
        <v>32</v>
      </c>
      <c r="D29" s="93"/>
      <c r="E29" s="4">
        <f>'EA'!I17</f>
        <v>8412888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8317663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95225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46456139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41548758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4907381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1344233921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42779859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12408182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11399726</v>
      </c>
    </row>
    <row r="66" spans="1:5" ht="24" customHeight="1">
      <c r="A66" s="88"/>
      <c r="B66" s="90"/>
      <c r="C66" s="92" t="s">
        <v>14</v>
      </c>
      <c r="D66" s="92"/>
      <c r="E66" s="5">
        <f>'EA'!E18</f>
        <v>1008456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1280276629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1280276629</v>
      </c>
    </row>
    <row r="72" spans="1:5" ht="24" customHeight="1">
      <c r="A72" s="88"/>
      <c r="B72" s="90"/>
      <c r="C72" s="93" t="s">
        <v>20</v>
      </c>
      <c r="D72" s="93"/>
      <c r="E72" s="4">
        <f>'EA'!E26</f>
        <v>559586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485064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74522</v>
      </c>
    </row>
    <row r="78" spans="1:5" ht="24" customHeight="1">
      <c r="A78" s="88"/>
      <c r="B78" s="7"/>
      <c r="C78" s="94" t="s">
        <v>26</v>
      </c>
      <c r="D78" s="94"/>
      <c r="E78" s="4">
        <f>'EA'!E33</f>
        <v>1293244397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1141226404</v>
      </c>
    </row>
    <row r="80" spans="1:5" ht="24" customHeight="1">
      <c r="A80" s="88"/>
      <c r="B80" s="91"/>
      <c r="C80" s="92" t="s">
        <v>29</v>
      </c>
      <c r="D80" s="92"/>
      <c r="E80" s="5">
        <f>'EA'!J13</f>
        <v>871102583</v>
      </c>
    </row>
    <row r="81" spans="1:5" ht="24" customHeight="1">
      <c r="A81" s="88"/>
      <c r="B81" s="91"/>
      <c r="C81" s="92" t="s">
        <v>30</v>
      </c>
      <c r="D81" s="92"/>
      <c r="E81" s="5">
        <f>'EA'!J14</f>
        <v>33604759</v>
      </c>
    </row>
    <row r="82" spans="1:5" ht="24" customHeight="1">
      <c r="A82" s="88"/>
      <c r="B82" s="91"/>
      <c r="C82" s="92" t="s">
        <v>31</v>
      </c>
      <c r="D82" s="92"/>
      <c r="E82" s="5">
        <f>'EA'!J15</f>
        <v>236519062</v>
      </c>
    </row>
    <row r="83" spans="1:5" ht="24" customHeight="1">
      <c r="A83" s="88"/>
      <c r="B83" s="91"/>
      <c r="C83" s="93" t="s">
        <v>32</v>
      </c>
      <c r="D83" s="93"/>
      <c r="E83" s="4">
        <f>'EA'!J17</f>
        <v>4399127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4325527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73600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8310685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8310685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1153936216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139308181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Raúl Santaella Hinojosa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Operación Financiera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L.C. Norma Guadalupe Pérez Solís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Subdirectora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2014-03-07T17:54:21Z</cp:lastPrinted>
  <dcterms:created xsi:type="dcterms:W3CDTF">2014-01-27T17:39:58Z</dcterms:created>
  <dcterms:modified xsi:type="dcterms:W3CDTF">2014-03-20T16:23:59Z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