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<sst xmlns="http://schemas.openxmlformats.org/spreadsheetml/2006/main" count="157" uniqueCount="53">
  <si>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</si>
  <si>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</si>
  <si>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</si>
  <si>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</si>
  <si>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</si>
  <si>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</si>
  <si>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</si>
  <si>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</si>
  <si>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</si>
  <si>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</si>
  <si>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</si>
  <si>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</si>
  <si>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</si>
  <si>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</si>
  <si>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</si>
  <si>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</si>
  <si>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</si>
  <si>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</si>
  <si>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</si>
  <si>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</si>
  <si>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</si>
  <si>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</si>
  <si>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</si>
  <si>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</si>
  <si>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</si>
  <si>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</si>
  <si>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</si>
  <si>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</si>
  <si>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</si>
  <si>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</si>
  <si>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</si>
  <si>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</si>
  <si>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</si>
  <si>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</si>
  <si>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</si>
  <si>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</si>
  <si>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</si>
  <si>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</si>
  <si>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</si>
  <si>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</si>
  <si>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</si>
  <si>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</si>
  <si>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</si>
  <si>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</si>
  <si>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</si>
  <si>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</si>
  <si>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</si>
  <si>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</si>
  <si>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Comisión Nacional de los Derechos Humanos</t>
  </si>
  <si>
    <t>Lic. Raúl Santaella Hinojosa</t>
  </si>
  <si>
    <t>Director de Operación Financiera</t>
  </si>
  <si>
    <t>L.C. Norma Guadalupe Pérez Solís</t>
  </si>
  <si>
    <t>Subdirectora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</si>
</sst>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7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183071470</v>
      </c>
      <c r="E16" s="31">
        <f>SUM(E18:E24)</f>
        <v>8403501739.09</v>
      </c>
      <c r="F16" s="31">
        <f>SUM(F18:F24)</f>
        <v>8401279954.22</v>
      </c>
      <c r="G16" s="31">
        <f>D16+E16-F16</f>
        <v>185293254.8699999</v>
      </c>
      <c r="H16" s="31">
        <f>G16-D16</f>
        <v>2221784.8699998856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166250615</v>
      </c>
      <c r="E18" s="37">
        <v>6960409718</v>
      </c>
      <c r="F18" s="37">
        <v>6957546230</v>
      </c>
      <c r="G18" s="38">
        <f>D18+E18-F18</f>
        <v>169114103</v>
      </c>
      <c r="H18" s="38">
        <f>G18-D18</f>
        <v>2863488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f>80656+329</f>
        <v>80985</v>
      </c>
      <c r="E19" s="37">
        <v>1420277982.09</v>
      </c>
      <c r="F19" s="37">
        <v>1420285659.22</v>
      </c>
      <c r="G19" s="38">
        <f aca="true" t="shared" si="0" ref="G19:G24">D19+E19-F19</f>
        <v>73307.86999988556</v>
      </c>
      <c r="H19" s="38">
        <f aca="true" t="shared" si="1" ref="H19:H24">G19-D19</f>
        <v>-7677.130000114441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2658316</v>
      </c>
      <c r="F20" s="37">
        <v>2658316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16739870</v>
      </c>
      <c r="E22" s="37">
        <v>20155723</v>
      </c>
      <c r="F22" s="37">
        <v>20789749</v>
      </c>
      <c r="G22" s="38">
        <f t="shared" si="0"/>
        <v>16105844</v>
      </c>
      <c r="H22" s="38">
        <f t="shared" si="1"/>
        <v>-634026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549391132</v>
      </c>
      <c r="E26" s="31">
        <f>SUM(E28:E36)</f>
        <v>79990035</v>
      </c>
      <c r="F26" s="31">
        <f>SUM(F28:F36)</f>
        <v>23022058</v>
      </c>
      <c r="G26" s="31">
        <f>D26+E26-F26</f>
        <v>606359109</v>
      </c>
      <c r="H26" s="31">
        <f>G26-D26</f>
        <v>56967977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280833792</v>
      </c>
      <c r="E30" s="37">
        <v>31198455</v>
      </c>
      <c r="F30" s="37">
        <v>15599228</v>
      </c>
      <c r="G30" s="38">
        <f t="shared" si="2"/>
        <v>296433019</v>
      </c>
      <c r="H30" s="38">
        <f t="shared" si="3"/>
        <v>15599227</v>
      </c>
      <c r="I30" s="35"/>
    </row>
    <row r="31" spans="1:9" ht="19.5" customHeight="1">
      <c r="A31" s="33"/>
      <c r="B31" s="56" t="s">
        <v>27</v>
      </c>
      <c r="C31" s="56"/>
      <c r="D31" s="37">
        <v>268557340</v>
      </c>
      <c r="E31" s="37">
        <v>48791580</v>
      </c>
      <c r="F31" s="37">
        <v>7422830</v>
      </c>
      <c r="G31" s="38">
        <f t="shared" si="2"/>
        <v>309926090</v>
      </c>
      <c r="H31" s="38">
        <f t="shared" si="3"/>
        <v>41368750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732462602</v>
      </c>
      <c r="E38" s="31">
        <f>E16+E26</f>
        <v>8483491774.09</v>
      </c>
      <c r="F38" s="31">
        <f>F16+F26</f>
        <v>8424302012.22</v>
      </c>
      <c r="G38" s="31">
        <f>G16+G26</f>
        <v>791652363.8699999</v>
      </c>
      <c r="H38" s="31">
        <f>H16+H26</f>
        <v>59189761.869999886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183071470</v>
      </c>
    </row>
    <row r="7" spans="2:5" ht="15">
      <c r="B7" s="81"/>
      <c r="C7" s="82"/>
      <c r="D7" s="4" t="s">
        <v>16</v>
      </c>
      <c r="E7" s="5">
        <f>EAA!D18</f>
        <v>166250615</v>
      </c>
    </row>
    <row r="8" spans="2:5" ht="15">
      <c r="B8" s="81"/>
      <c r="C8" s="82"/>
      <c r="D8" s="4" t="s">
        <v>17</v>
      </c>
      <c r="E8" s="5">
        <f>EAA!D19</f>
        <v>80985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16739870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549391132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280833792</v>
      </c>
    </row>
    <row r="18" spans="2:5" ht="15">
      <c r="B18" s="81"/>
      <c r="C18" s="82"/>
      <c r="D18" s="4" t="s">
        <v>27</v>
      </c>
      <c r="E18" s="5">
        <f>EAA!D31</f>
        <v>268557340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732462602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8403501739.09</v>
      </c>
    </row>
    <row r="26" spans="2:5" ht="15">
      <c r="B26" s="81"/>
      <c r="C26" s="82"/>
      <c r="D26" s="4" t="s">
        <v>16</v>
      </c>
      <c r="E26" s="5">
        <f>EAA!E18</f>
        <v>6960409718</v>
      </c>
    </row>
    <row r="27" spans="2:5" ht="15">
      <c r="B27" s="81"/>
      <c r="C27" s="82"/>
      <c r="D27" s="4" t="s">
        <v>17</v>
      </c>
      <c r="E27" s="5">
        <f>EAA!E19</f>
        <v>1420277982.09</v>
      </c>
    </row>
    <row r="28" spans="2:5" ht="15">
      <c r="B28" s="81"/>
      <c r="C28" s="82"/>
      <c r="D28" s="3" t="s">
        <v>18</v>
      </c>
      <c r="E28" s="5">
        <f>EAA!E20</f>
        <v>2658316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20155723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79990035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31198455</v>
      </c>
    </row>
    <row r="37" spans="2:5" ht="15">
      <c r="B37" s="81"/>
      <c r="C37" s="82"/>
      <c r="D37" s="4" t="s">
        <v>27</v>
      </c>
      <c r="E37" s="5">
        <f>EAA!E31</f>
        <v>48791580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8483491774.09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8401279954.22</v>
      </c>
    </row>
    <row r="45" spans="2:5" ht="15">
      <c r="B45" s="81"/>
      <c r="C45" s="82"/>
      <c r="D45" s="4" t="s">
        <v>16</v>
      </c>
      <c r="E45" s="5">
        <f>EAA!F18</f>
        <v>6957546230</v>
      </c>
    </row>
    <row r="46" spans="2:5" ht="15">
      <c r="B46" s="81"/>
      <c r="C46" s="82"/>
      <c r="D46" s="4" t="s">
        <v>17</v>
      </c>
      <c r="E46" s="5">
        <f>EAA!F19</f>
        <v>1420285659.22</v>
      </c>
    </row>
    <row r="47" spans="2:5" ht="15">
      <c r="B47" s="81"/>
      <c r="C47" s="82"/>
      <c r="D47" s="3" t="s">
        <v>18</v>
      </c>
      <c r="E47" s="5">
        <f>EAA!F20</f>
        <v>2658316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20789749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23022058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15599228</v>
      </c>
    </row>
    <row r="56" spans="2:5" ht="15">
      <c r="B56" s="81"/>
      <c r="C56" s="82"/>
      <c r="D56" s="4" t="s">
        <v>27</v>
      </c>
      <c r="E56" s="5">
        <f>EAA!F31</f>
        <v>7422830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8424302012.22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185293254.8699999</v>
      </c>
    </row>
    <row r="64" spans="2:5" ht="15">
      <c r="B64" s="84"/>
      <c r="C64" s="82"/>
      <c r="D64" s="4" t="s">
        <v>16</v>
      </c>
      <c r="E64" s="5">
        <f>EAA!G18</f>
        <v>169114103</v>
      </c>
    </row>
    <row r="65" spans="2:5" ht="15">
      <c r="B65" s="84"/>
      <c r="C65" s="82"/>
      <c r="D65" s="4" t="s">
        <v>17</v>
      </c>
      <c r="E65" s="5">
        <f>EAA!G19</f>
        <v>73307.86999988556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16105844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606359109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296433019</v>
      </c>
    </row>
    <row r="75" spans="2:5" ht="15">
      <c r="B75" s="84"/>
      <c r="C75" s="82"/>
      <c r="D75" s="4" t="s">
        <v>27</v>
      </c>
      <c r="E75" s="5">
        <f>EAA!G31</f>
        <v>309926090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791652363.8699999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2221784.8699998856</v>
      </c>
    </row>
    <row r="83" spans="2:5" ht="15">
      <c r="B83" s="84"/>
      <c r="C83" s="82"/>
      <c r="D83" s="4" t="s">
        <v>16</v>
      </c>
      <c r="E83" s="5">
        <f>EAA!H18</f>
        <v>2863488</v>
      </c>
    </row>
    <row r="84" spans="2:5" ht="15">
      <c r="B84" s="84"/>
      <c r="C84" s="82"/>
      <c r="D84" s="4" t="s">
        <v>17</v>
      </c>
      <c r="E84" s="5">
        <f>EAA!H19</f>
        <v>-7677.130000114441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-634026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56967977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15599227</v>
      </c>
    </row>
    <row r="94" spans="2:5" ht="15">
      <c r="B94" s="84"/>
      <c r="C94" s="82"/>
      <c r="D94" s="4" t="s">
        <v>27</v>
      </c>
      <c r="E94" s="5">
        <f>EAA!H31</f>
        <v>41368750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59189761.869999886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2014-03-10T16:22:28Z</cp:lastPrinted>
  <dcterms:created xsi:type="dcterms:W3CDTF">2014-01-27T18:04:15Z</dcterms:created>
  <dcterms:modified xsi:type="dcterms:W3CDTF">2014-03-20T16:29:00Z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