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<sst xmlns="http://schemas.openxmlformats.org/spreadsheetml/2006/main" count="67" uniqueCount="64">
  <si>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</si>
  <si>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</si>
  <si>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</si>
  <si>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</si>
  <si>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</si>
  <si>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TRIBUNAL FEDERAL DE JUSTICIA FISCAL Y ADMINISTRATIVA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</si>
  <si>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</si>
  <si>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</si>
  <si>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</si>
  <si>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</si>
  <si>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</si>
  <si>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</si>
  <si>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</si>
  <si>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</si>
  <si>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</si>
  <si>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</si>
  <si>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</si>
  <si>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</si>
  <si>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</si>
  <si>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</si>
  <si>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</si>
  <si>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</si>
  <si>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</si>
  <si>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</si>
  <si>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</si>
  <si>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</si>
  <si>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</si>
  <si>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</si>
  <si>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</si>
  <si>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</si>
  <si>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</si>
  <si>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</si>
  <si>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</si>
  <si>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</si>
  <si>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</si>
  <si>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</si>
  <si>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</si>
  <si>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</si>
  <si>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</si>
  <si>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</si>
  <si>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</si>
  <si>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</si>
  <si>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</si>
  <si>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</si>
  <si>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</si>
  <si>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</si>
  <si>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</si>
  <si>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</si>
  <si>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</si>
  <si>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</si>
  <si>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</si>
  <si>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</si>
  <si>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</si>
  <si>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</si>
  <si>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</si>
  <si>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</si>
  <si>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</si>
  <si>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</si>
  <si>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</si>
  <si>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</si>
  <si>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Marcos Cornish Ruiz</t>
  </si>
  <si>
    <t>L.C. Jorge Lara Rosales</t>
  </si>
  <si>
    <t>Director General de Programación y Presupuesto</t>
  </si>
  <si>
    <t>Director de Contabilidad y Estados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</si>
</sst>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JF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47042003</v>
          </cell>
          <cell r="E18">
            <v>47633304</v>
          </cell>
          <cell r="I18">
            <v>47229300</v>
          </cell>
          <cell r="J18">
            <v>48988731</v>
          </cell>
        </row>
        <row r="19">
          <cell r="D19">
            <v>637001</v>
          </cell>
          <cell r="E19">
            <v>378371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9609002</v>
          </cell>
          <cell r="E22">
            <v>9944751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406077040</v>
          </cell>
          <cell r="E33">
            <v>346035395</v>
          </cell>
          <cell r="I33">
            <v>330973701</v>
          </cell>
          <cell r="J33">
            <v>356927440</v>
          </cell>
        </row>
        <row r="34">
          <cell r="D34">
            <v>311480883</v>
          </cell>
          <cell r="E34">
            <v>303654276</v>
          </cell>
          <cell r="I34">
            <v>0</v>
          </cell>
          <cell r="J34">
            <v>0</v>
          </cell>
        </row>
        <row r="35">
          <cell r="D35">
            <v>26351</v>
          </cell>
          <cell r="E35">
            <v>26351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330973701</v>
          </cell>
          <cell r="E37">
            <v>356927440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14264710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77460944</v>
          </cell>
          <cell r="J52">
            <v>125114221</v>
          </cell>
        </row>
        <row r="53">
          <cell r="I53">
            <v>635917326</v>
          </cell>
          <cell r="J53">
            <v>533569496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8">
      <selection activeCell="C63" sqref="C63:D63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26880789</v>
      </c>
      <c r="E14" s="38">
        <f>E16+E26</f>
        <v>68126882</v>
      </c>
      <c r="F14" s="8"/>
      <c r="G14" s="37" t="s">
        <v>10</v>
      </c>
      <c r="H14" s="37"/>
      <c r="I14" s="38">
        <f>I16+I27</f>
        <v>0</v>
      </c>
      <c r="J14" s="38">
        <f>J16+J27</f>
        <v>27713170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927050</v>
      </c>
      <c r="E16" s="38">
        <f>SUM(E18:E24)</f>
        <v>258630</v>
      </c>
      <c r="F16" s="8"/>
      <c r="G16" s="37" t="s">
        <v>12</v>
      </c>
      <c r="H16" s="37"/>
      <c r="I16" s="38">
        <f>SUM(I18:I25)</f>
        <v>0</v>
      </c>
      <c r="J16" s="38">
        <f>SUM(J18:J25)</f>
        <v>1759431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591301</v>
      </c>
      <c r="E18" s="44">
        <f>IF(D18&gt;0,0,'[1]ESF'!D18-'[1]ESF'!E18)</f>
        <v>0</v>
      </c>
      <c r="F18" s="8"/>
      <c r="G18" s="43" t="s">
        <v>14</v>
      </c>
      <c r="H18" s="43"/>
      <c r="I18" s="44">
        <f>IF('[1]ESF'!I18&gt;'[1]ESF'!J18,'[1]ESF'!I18-'[1]ESF'!J18,0)</f>
        <v>0</v>
      </c>
      <c r="J18" s="44">
        <f>IF(I18&gt;0,0,'[1]ESF'!J18-'[1]ESF'!I18)</f>
        <v>1759431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258630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335749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25953739</v>
      </c>
      <c r="E26" s="38">
        <f>SUM(E28:E36)</f>
        <v>67868252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25953739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60041645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7826607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25953739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0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25953739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116612540</v>
      </c>
      <c r="J36" s="38">
        <f>J38+J44+J52</f>
        <v>47653277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14264710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14264710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102347830</v>
      </c>
      <c r="J44" s="38">
        <f>SUM(J46:J50)</f>
        <v>47653277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47653277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102347830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4" t="s">
        <v>63</v>
      </c>
      <c r="H63" s="74"/>
      <c r="I63" s="41"/>
      <c r="J63" s="60"/>
    </row>
    <row r="64" spans="1:6" ht="12">
      <c r="A64" s="75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2014-03-20T15:52:34Z</dcterms:created>
  <dcterms:modified xsi:type="dcterms:W3CDTF">2014-03-20T15:53:34Z</dcterms:modified>
  <cp:category/>
  <cp:version/>
  <cp:contentType/>
  <cp:contentStatus/>
</cp:coreProperties>
</file>