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4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<sst xmlns="http://schemas.openxmlformats.org/spreadsheetml/2006/main" count="194" uniqueCount="79">
  <si>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</si>
  <si>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</si>
  <si>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</si>
  <si>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</si>
  <si>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</si>
  <si>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</si>
  <si>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</si>
  <si>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</si>
  <si>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</si>
  <si>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</si>
  <si>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</si>
  <si>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</si>
  <si>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</si>
  <si>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</si>
  <si>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</si>
  <si>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</si>
  <si>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</si>
  <si>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</si>
  <si>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</si>
  <si>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</si>
  <si>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</si>
  <si>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</si>
  <si>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</si>
  <si>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</si>
  <si>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</si>
  <si>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</si>
  <si>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</si>
  <si>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</si>
  <si>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</si>
  <si>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</si>
  <si>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</si>
  <si>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</si>
  <si>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</si>
  <si>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</si>
  <si>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</si>
  <si>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</si>
  <si>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</si>
  <si>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</si>
  <si>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</si>
  <si>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</si>
  <si>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</si>
  <si>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</si>
  <si>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</si>
  <si>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</si>
  <si>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</si>
  <si>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</si>
  <si>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</si>
  <si>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</si>
  <si>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</si>
  <si>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</si>
  <si>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</si>
  <si>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</si>
  <si>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</si>
  <si>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</si>
  <si>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</si>
  <si>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</si>
  <si>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</si>
  <si>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</si>
  <si>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</si>
  <si>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</si>
  <si>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</si>
  <si>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</si>
  <si>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</si>
  <si>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</si>
  <si>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</si>
  <si>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</si>
  <si>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</si>
  <si>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</si>
  <si>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</si>
  <si>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</si>
  <si>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</si>
  <si>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</si>
  <si>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</si>
  <si>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</si>
  <si>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CENTRO DE INVESTIGACIÓN EN GEOGRAFÍA Y GEOMÁTICA ING.JORGE L TAMAYO A.C.</t>
  </si>
  <si>
    <t>C.P. Carlos Gil Rivera Ortega</t>
  </si>
  <si>
    <t>Jefe del Departamento de Contabilidad y Finanzas</t>
  </si>
  <si>
    <t>Lic. José Ángel Martínez Navarro</t>
  </si>
  <si>
    <t>Encargado del Despacho de la Direccion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</si>
</sst>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sz val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1" fillId="34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3" fillId="34" borderId="0" xfId="0" applyFont="1" applyFill="1" applyAlignment="1">
      <alignment/>
    </xf>
    <xf numFmtId="0" fontId="53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3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4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3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3" fillId="34" borderId="12" xfId="0" applyFont="1" applyFill="1" applyBorder="1" applyAlignment="1">
      <alignment/>
    </xf>
    <xf numFmtId="0" fontId="53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3" fillId="34" borderId="0" xfId="0" applyFont="1" applyFill="1" applyBorder="1" applyAlignment="1">
      <alignment vertical="top"/>
    </xf>
    <xf numFmtId="0" fontId="53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6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3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0" fontId="53" fillId="34" borderId="13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4" fillId="34" borderId="0" xfId="0" applyFont="1" applyFill="1" applyBorder="1" applyAlignment="1">
      <alignment/>
    </xf>
    <xf numFmtId="0" fontId="55" fillId="35" borderId="15" xfId="0" applyFont="1" applyFill="1" applyBorder="1" applyAlignment="1">
      <alignment horizontal="center" vertical="center"/>
    </xf>
    <xf numFmtId="164" fontId="57" fillId="35" borderId="16" xfId="46" applyNumberFormat="1" applyFont="1" applyFill="1" applyBorder="1" applyAlignment="1">
      <alignment horizontal="center" vertical="center"/>
    </xf>
    <xf numFmtId="0" fontId="57" fillId="35" borderId="16" xfId="51" applyFont="1" applyFill="1" applyBorder="1" applyAlignment="1">
      <alignment horizontal="center" vertical="center"/>
      <protection/>
    </xf>
    <xf numFmtId="0" fontId="57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3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9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7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J14" sqref="J14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18650411</v>
      </c>
      <c r="E12" s="44">
        <f>SUM(E13:E20)</f>
        <v>29884664</v>
      </c>
      <c r="F12" s="45"/>
      <c r="G12" s="79" t="s">
        <v>28</v>
      </c>
      <c r="H12" s="79"/>
      <c r="I12" s="44">
        <f>SUM(I13:I15)</f>
        <v>64458572</v>
      </c>
      <c r="J12" s="44">
        <f>SUM(J13:J15)</f>
        <v>61042503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42901473</v>
      </c>
      <c r="J13" s="48">
        <v>44452432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2178036</v>
      </c>
      <c r="J14" s="48">
        <v>1402202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19379063</v>
      </c>
      <c r="J15" s="48">
        <v>15187869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2541586</v>
      </c>
      <c r="J17" s="44">
        <f>SUM(J18:J26)</f>
        <v>2039183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18650411</v>
      </c>
      <c r="E19" s="48">
        <v>29884664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1248483</v>
      </c>
      <c r="J20" s="48">
        <v>2039183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53796539</v>
      </c>
      <c r="E22" s="44">
        <f>SUM(E23:E24)</f>
        <v>49942322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53796539</v>
      </c>
      <c r="E23" s="50">
        <v>49942322</v>
      </c>
      <c r="F23" s="45"/>
      <c r="G23" s="73" t="s">
        <v>38</v>
      </c>
      <c r="H23" s="73"/>
      <c r="I23" s="48">
        <v>1293103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0</v>
      </c>
      <c r="E24" s="48">
        <v>0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1073772</v>
      </c>
      <c r="E26" s="44">
        <f>SUM(E27:E31)</f>
        <v>583229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114382</v>
      </c>
      <c r="E27" s="48">
        <v>583229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959390</v>
      </c>
      <c r="E31" s="48">
        <v>0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73520722</v>
      </c>
      <c r="E33" s="54">
        <f>E12+E22+E26</f>
        <v>80410215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6729648</v>
      </c>
      <c r="J40" s="56">
        <f>SUM(J41:J46)</f>
        <v>3237755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6510158</v>
      </c>
      <c r="J41" s="48">
        <v>3237755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219490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73729806</v>
      </c>
      <c r="J51" s="58">
        <f>J12+J17+J28+J33+J40+J48</f>
        <v>66319441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-209084</v>
      </c>
      <c r="J53" s="58">
        <f>E33-J51</f>
        <v>14090774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77</v>
      </c>
      <c r="D61" s="72"/>
      <c r="E61" s="21"/>
      <c r="F61" s="21"/>
      <c r="G61" s="72" t="s">
        <v>75</v>
      </c>
      <c r="H61" s="72"/>
      <c r="I61" s="25"/>
      <c r="J61" s="21"/>
    </row>
    <row r="62" spans="2:10" ht="13.5" customHeight="1">
      <c r="B62" s="26"/>
      <c r="C62" s="78" t="s">
        <v>78</v>
      </c>
      <c r="D62" s="78"/>
      <c r="E62" s="27"/>
      <c r="F62" s="27"/>
      <c r="G62" s="78" t="s">
        <v>76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CENTRO DE INVESTIGACIÓN EN GEOGRAFÍA Y GEOMÁTICA ING.JORGE L TAMAYO A.C.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18650411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18650411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53796539</v>
      </c>
    </row>
    <row r="16" spans="1:5" ht="24" customHeight="1">
      <c r="A16" s="88"/>
      <c r="B16" s="90"/>
      <c r="C16" s="92" t="s">
        <v>18</v>
      </c>
      <c r="D16" s="92"/>
      <c r="E16" s="5">
        <f>'EA'!D23</f>
        <v>53796539</v>
      </c>
    </row>
    <row r="17" spans="1:5" ht="24" customHeight="1">
      <c r="A17" s="88"/>
      <c r="B17" s="90"/>
      <c r="C17" s="92" t="s">
        <v>19</v>
      </c>
      <c r="D17" s="92"/>
      <c r="E17" s="5">
        <f>'EA'!D24</f>
        <v>0</v>
      </c>
    </row>
    <row r="18" spans="1:5" ht="24" customHeight="1">
      <c r="A18" s="88"/>
      <c r="B18" s="90"/>
      <c r="C18" s="93" t="s">
        <v>20</v>
      </c>
      <c r="D18" s="93"/>
      <c r="E18" s="4">
        <f>'EA'!D26</f>
        <v>1073772</v>
      </c>
    </row>
    <row r="19" spans="1:5" ht="24" customHeight="1">
      <c r="A19" s="88"/>
      <c r="B19" s="90"/>
      <c r="C19" s="92" t="s">
        <v>21</v>
      </c>
      <c r="D19" s="92"/>
      <c r="E19" s="6">
        <f>'EA'!D27</f>
        <v>114382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959390</v>
      </c>
    </row>
    <row r="24" spans="1:5" ht="24" customHeight="1">
      <c r="A24" s="88"/>
      <c r="B24" s="7"/>
      <c r="C24" s="94" t="s">
        <v>26</v>
      </c>
      <c r="D24" s="94"/>
      <c r="E24" s="4">
        <f>'EA'!D33</f>
        <v>73520722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64458572</v>
      </c>
    </row>
    <row r="26" spans="1:5" ht="24" customHeight="1">
      <c r="A26" s="88"/>
      <c r="B26" s="91"/>
      <c r="C26" s="92" t="s">
        <v>29</v>
      </c>
      <c r="D26" s="92"/>
      <c r="E26" s="5">
        <f>'EA'!I13</f>
        <v>42901473</v>
      </c>
    </row>
    <row r="27" spans="1:5" ht="24" customHeight="1">
      <c r="A27" s="88"/>
      <c r="B27" s="91"/>
      <c r="C27" s="92" t="s">
        <v>30</v>
      </c>
      <c r="D27" s="92"/>
      <c r="E27" s="5">
        <f>'EA'!I14</f>
        <v>2178036</v>
      </c>
    </row>
    <row r="28" spans="1:5" ht="24" customHeight="1">
      <c r="A28" s="88"/>
      <c r="B28" s="91"/>
      <c r="C28" s="92" t="s">
        <v>31</v>
      </c>
      <c r="D28" s="92"/>
      <c r="E28" s="5">
        <f>'EA'!I15</f>
        <v>19379063</v>
      </c>
    </row>
    <row r="29" spans="1:5" ht="24" customHeight="1">
      <c r="A29" s="88"/>
      <c r="B29" s="91"/>
      <c r="C29" s="93" t="s">
        <v>32</v>
      </c>
      <c r="D29" s="93"/>
      <c r="E29" s="4">
        <f>'EA'!I17</f>
        <v>2541586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1248483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1293103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6729648</v>
      </c>
    </row>
    <row r="50" spans="1:5" ht="24" customHeight="1">
      <c r="A50" s="88"/>
      <c r="B50" s="91"/>
      <c r="C50" s="92" t="s">
        <v>52</v>
      </c>
      <c r="D50" s="92"/>
      <c r="E50" s="5">
        <f>'EA'!I41</f>
        <v>6510158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219490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73729806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-209084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29884664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29884664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49942322</v>
      </c>
    </row>
    <row r="70" spans="1:5" ht="24" customHeight="1">
      <c r="A70" s="88"/>
      <c r="B70" s="90"/>
      <c r="C70" s="92" t="s">
        <v>18</v>
      </c>
      <c r="D70" s="92"/>
      <c r="E70" s="5">
        <f>'EA'!E23</f>
        <v>49942322</v>
      </c>
    </row>
    <row r="71" spans="1:5" ht="24" customHeight="1">
      <c r="A71" s="88"/>
      <c r="B71" s="90"/>
      <c r="C71" s="92" t="s">
        <v>19</v>
      </c>
      <c r="D71" s="92"/>
      <c r="E71" s="5">
        <f>'EA'!E24</f>
        <v>0</v>
      </c>
    </row>
    <row r="72" spans="1:5" ht="24" customHeight="1">
      <c r="A72" s="88"/>
      <c r="B72" s="90"/>
      <c r="C72" s="93" t="s">
        <v>20</v>
      </c>
      <c r="D72" s="93"/>
      <c r="E72" s="4">
        <f>'EA'!E26</f>
        <v>583229</v>
      </c>
    </row>
    <row r="73" spans="1:5" ht="24" customHeight="1">
      <c r="A73" s="88"/>
      <c r="B73" s="90"/>
      <c r="C73" s="92" t="s">
        <v>21</v>
      </c>
      <c r="D73" s="92"/>
      <c r="E73" s="6">
        <f>'EA'!E27</f>
        <v>583229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0</v>
      </c>
    </row>
    <row r="78" spans="1:5" ht="24" customHeight="1">
      <c r="A78" s="88"/>
      <c r="B78" s="7"/>
      <c r="C78" s="94" t="s">
        <v>26</v>
      </c>
      <c r="D78" s="94"/>
      <c r="E78" s="4">
        <f>'EA'!E33</f>
        <v>80410215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61042503</v>
      </c>
    </row>
    <row r="80" spans="1:5" ht="24" customHeight="1">
      <c r="A80" s="88"/>
      <c r="B80" s="91"/>
      <c r="C80" s="92" t="s">
        <v>29</v>
      </c>
      <c r="D80" s="92"/>
      <c r="E80" s="5">
        <f>'EA'!J13</f>
        <v>44452432</v>
      </c>
    </row>
    <row r="81" spans="1:5" ht="24" customHeight="1">
      <c r="A81" s="88"/>
      <c r="B81" s="91"/>
      <c r="C81" s="92" t="s">
        <v>30</v>
      </c>
      <c r="D81" s="92"/>
      <c r="E81" s="5">
        <f>'EA'!J14</f>
        <v>1402202</v>
      </c>
    </row>
    <row r="82" spans="1:5" ht="24" customHeight="1">
      <c r="A82" s="88"/>
      <c r="B82" s="91"/>
      <c r="C82" s="92" t="s">
        <v>31</v>
      </c>
      <c r="D82" s="92"/>
      <c r="E82" s="5">
        <f>'EA'!J15</f>
        <v>15187869</v>
      </c>
    </row>
    <row r="83" spans="1:5" ht="24" customHeight="1">
      <c r="A83" s="88"/>
      <c r="B83" s="91"/>
      <c r="C83" s="93" t="s">
        <v>32</v>
      </c>
      <c r="D83" s="93"/>
      <c r="E83" s="4">
        <f>'EA'!J17</f>
        <v>2039183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2039183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3237755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3237755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0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66319441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14090774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Lic. José Ángel Martínez Navarro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Encargado del Despacho de la Direccion de Administración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C.P. Carlos Gil Rivera Ortega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Jefe del Departamento de Contabilidad y Finanzas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90A.01.02.vd</dc:title>
  <dc:subject/>
  <dc:creator>teresita_quezada</dc:creator>
  <cp:keywords/>
  <dc:description/>
  <cp:lastModifiedBy>Claudia Denisse Juseppe Zagala</cp:lastModifiedBy>
  <cp:lastPrinted>2014-03-14T15:16:43Z</cp:lastPrinted>
  <dcterms:created xsi:type="dcterms:W3CDTF">2014-01-27T17:39:58Z</dcterms:created>
  <dcterms:modified xsi:type="dcterms:W3CDTF">2014-03-28T01:25:23Z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