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25" windowHeight="1102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<sst xmlns="http://schemas.openxmlformats.org/spreadsheetml/2006/main" count="161" uniqueCount="41">
  <si>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</si>
  <si>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</si>
  <si>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</si>
  <si>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</si>
  <si>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</si>
  <si>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</si>
  <si>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</si>
  <si>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</si>
  <si>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</si>
  <si>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</si>
  <si>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</si>
  <si>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</si>
  <si>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</si>
  <si>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</si>
  <si>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</si>
  <si>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</si>
  <si>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</si>
  <si>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</si>
  <si>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</si>
  <si>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</si>
  <si>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</si>
  <si>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</si>
  <si>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</si>
  <si>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</si>
  <si>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</si>
  <si>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</si>
  <si>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</si>
  <si>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</si>
  <si>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</si>
  <si>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</si>
  <si>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</si>
  <si>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</si>
  <si>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</si>
  <si>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</si>
  <si>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</si>
  <si>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</si>
  <si>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INVESTIGACIÓN EN MATEMÁTICAS, A.C.</t>
  </si>
  <si>
    <t>LAE. Benjamín Parra Maldonado</t>
  </si>
  <si>
    <t>Director Administrativo</t>
  </si>
  <si>
    <t>C.P. María de Jesús Sánchez Luján</t>
  </si>
  <si>
    <t>Subdirectora de Recursos Financieros y Humanos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</si>
</sst>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116659528</v>
      </c>
      <c r="E14" s="36">
        <v>6814497</v>
      </c>
      <c r="F14" s="36">
        <v>-61673976</v>
      </c>
      <c r="G14" s="36">
        <v>61291191</v>
      </c>
      <c r="H14" s="37">
        <f>SUM(D14:G14)</f>
        <v>123091240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31260990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31260990</v>
      </c>
      <c r="I16" s="34"/>
    </row>
    <row r="17" spans="1:9" ht="13.5">
      <c r="A17" s="30"/>
      <c r="B17" s="53" t="s">
        <v>14</v>
      </c>
      <c r="C17" s="53"/>
      <c r="D17" s="41">
        <v>31260990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31260990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-4354362</v>
      </c>
      <c r="F21" s="40">
        <f>SUM(F22:F25)</f>
        <v>6814497</v>
      </c>
      <c r="G21" s="40">
        <f>SUM(G22:G25)</f>
        <v>0</v>
      </c>
      <c r="H21" s="40">
        <f t="shared" si="0"/>
        <v>2460135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2460135</v>
      </c>
      <c r="F22" s="41">
        <v>0</v>
      </c>
      <c r="G22" s="41">
        <v>0</v>
      </c>
      <c r="H22" s="39">
        <f t="shared" si="0"/>
        <v>2460135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-6814497</v>
      </c>
      <c r="F23" s="41">
        <v>6814497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147920518</v>
      </c>
      <c r="E27" s="42">
        <f>E14+E16+E21</f>
        <v>2460135</v>
      </c>
      <c r="F27" s="42">
        <f>F14+F16+F21</f>
        <v>-54859479</v>
      </c>
      <c r="G27" s="42">
        <f>G14+G16+G21</f>
        <v>61291191</v>
      </c>
      <c r="H27" s="42">
        <f>SUM(D27:G27)</f>
        <v>156812365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50975441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50975441</v>
      </c>
      <c r="I29" s="34"/>
    </row>
    <row r="30" spans="1:9" ht="13.5">
      <c r="A30" s="30"/>
      <c r="B30" s="53" t="s">
        <v>24</v>
      </c>
      <c r="C30" s="53"/>
      <c r="D30" s="41">
        <v>50975441</v>
      </c>
      <c r="E30" s="41">
        <v>0</v>
      </c>
      <c r="F30" s="41">
        <v>0</v>
      </c>
      <c r="G30" s="41">
        <v>0</v>
      </c>
      <c r="H30" s="39">
        <f>SUM(D30:G30)</f>
        <v>50975441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-18568649</v>
      </c>
      <c r="F34" s="40">
        <f>SUM(F35:F38)</f>
        <v>2460135</v>
      </c>
      <c r="G34" s="40">
        <f>SUM(G35:G38)</f>
        <v>0</v>
      </c>
      <c r="H34" s="40">
        <f>SUM(D34:G34)</f>
        <v>-16108514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-16108514</v>
      </c>
      <c r="F35" s="41">
        <v>0</v>
      </c>
      <c r="G35" s="41">
        <v>0</v>
      </c>
      <c r="H35" s="39">
        <f>SUM(D35:G35)</f>
        <v>-16108514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-2460135</v>
      </c>
      <c r="F36" s="41">
        <v>2460135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198895959</v>
      </c>
      <c r="E40" s="44">
        <f>E27+E29+E34</f>
        <v>-16108514</v>
      </c>
      <c r="F40" s="44">
        <f>F27+F29+F34</f>
        <v>-52399344</v>
      </c>
      <c r="G40" s="44">
        <f>G27+G29+G34</f>
        <v>61291191</v>
      </c>
      <c r="H40" s="44">
        <f>SUM(D40:G40)</f>
        <v>191679292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CENTRO DE INVESTIGACIÓN EN MATEMÁTICAS, A.C.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116659528</v>
      </c>
    </row>
    <row r="7" spans="2:5" ht="31.5" customHeight="1">
      <c r="B7" s="70"/>
      <c r="C7" s="68" t="s">
        <v>13</v>
      </c>
      <c r="D7" s="68"/>
      <c r="E7" s="2">
        <f>EVHP!D16</f>
        <v>31260990</v>
      </c>
    </row>
    <row r="8" spans="2:5" ht="15">
      <c r="B8" s="70"/>
      <c r="C8" s="69" t="s">
        <v>14</v>
      </c>
      <c r="D8" s="69"/>
      <c r="E8" s="3">
        <f>EVHP!D17</f>
        <v>31260990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147920518</v>
      </c>
    </row>
    <row r="17" spans="2:5" ht="34.5" customHeight="1">
      <c r="B17" s="70"/>
      <c r="C17" s="68" t="s">
        <v>23</v>
      </c>
      <c r="D17" s="68"/>
      <c r="E17" s="2">
        <f>EVHP!D29</f>
        <v>50975441</v>
      </c>
    </row>
    <row r="18" spans="2:5" ht="15">
      <c r="B18" s="70"/>
      <c r="C18" s="69" t="s">
        <v>24</v>
      </c>
      <c r="D18" s="69"/>
      <c r="E18" s="3">
        <f>EVHP!D30</f>
        <v>50975441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198895959</v>
      </c>
    </row>
    <row r="27" spans="2:5" ht="15">
      <c r="B27" s="74" t="s">
        <v>8</v>
      </c>
      <c r="C27" s="67" t="s">
        <v>12</v>
      </c>
      <c r="D27" s="67"/>
      <c r="E27" s="2">
        <f>EVHP!E14</f>
        <v>6814497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-4354362</v>
      </c>
    </row>
    <row r="33" spans="2:5" ht="15">
      <c r="B33" s="74"/>
      <c r="C33" s="69" t="s">
        <v>18</v>
      </c>
      <c r="D33" s="69"/>
      <c r="E33" s="3">
        <f>EVHP!E22</f>
        <v>2460135</v>
      </c>
    </row>
    <row r="34" spans="2:5" ht="15">
      <c r="B34" s="74"/>
      <c r="C34" s="69" t="s">
        <v>19</v>
      </c>
      <c r="D34" s="69"/>
      <c r="E34" s="3">
        <f>EVHP!E23</f>
        <v>-6814497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2460135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-18568649</v>
      </c>
    </row>
    <row r="43" spans="2:5" ht="15">
      <c r="B43" s="74"/>
      <c r="C43" s="69" t="s">
        <v>18</v>
      </c>
      <c r="D43" s="69"/>
      <c r="E43" s="3">
        <f>EVHP!E35</f>
        <v>-16108514</v>
      </c>
    </row>
    <row r="44" spans="2:5" ht="15">
      <c r="B44" s="74"/>
      <c r="C44" s="69" t="s">
        <v>19</v>
      </c>
      <c r="D44" s="69"/>
      <c r="E44" s="3">
        <f>EVHP!E36</f>
        <v>-2460135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-16108514</v>
      </c>
    </row>
    <row r="48" spans="2:5" ht="15">
      <c r="B48" s="74" t="s">
        <v>9</v>
      </c>
      <c r="C48" s="67" t="s">
        <v>12</v>
      </c>
      <c r="D48" s="67"/>
      <c r="E48" s="2">
        <f>EVHP!F14</f>
        <v>-61673976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6814497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6814497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-54859479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2460135</v>
      </c>
    </row>
    <row r="64" spans="2:5" ht="15">
      <c r="B64" s="74"/>
      <c r="C64" s="69" t="s">
        <v>18</v>
      </c>
      <c r="D64" s="69"/>
      <c r="E64" s="3">
        <f>EVHP!F35</f>
        <v>0</v>
      </c>
    </row>
    <row r="65" spans="2:5" ht="15">
      <c r="B65" s="74"/>
      <c r="C65" s="69" t="s">
        <v>19</v>
      </c>
      <c r="D65" s="69"/>
      <c r="E65" s="3">
        <f>EVHP!F36</f>
        <v>2460135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-52399344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61291191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61291191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61291191</v>
      </c>
    </row>
    <row r="90" spans="2:5" ht="15">
      <c r="B90" s="70" t="s">
        <v>11</v>
      </c>
      <c r="C90" s="67" t="s">
        <v>12</v>
      </c>
      <c r="D90" s="67"/>
      <c r="E90" s="2">
        <f>EVHP!H14</f>
        <v>123091240</v>
      </c>
    </row>
    <row r="91" spans="2:5" ht="15">
      <c r="B91" s="70"/>
      <c r="C91" s="68" t="s">
        <v>13</v>
      </c>
      <c r="D91" s="68"/>
      <c r="E91" s="2">
        <f>EVHP!H16</f>
        <v>31260990</v>
      </c>
    </row>
    <row r="92" spans="2:5" ht="15">
      <c r="B92" s="70"/>
      <c r="C92" s="69" t="s">
        <v>14</v>
      </c>
      <c r="D92" s="69"/>
      <c r="E92" s="3">
        <f>EVHP!H17</f>
        <v>31260990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2460135</v>
      </c>
    </row>
    <row r="96" spans="2:5" ht="15">
      <c r="B96" s="70"/>
      <c r="C96" s="69" t="s">
        <v>18</v>
      </c>
      <c r="D96" s="69"/>
      <c r="E96" s="3">
        <f>EVHP!H22</f>
        <v>2460135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147920518</v>
      </c>
    </row>
    <row r="101" spans="2:5" ht="15">
      <c r="B101" s="70"/>
      <c r="C101" s="68" t="s">
        <v>23</v>
      </c>
      <c r="D101" s="68"/>
      <c r="E101" s="2">
        <f>SUM(E17:H17)</f>
        <v>50975441</v>
      </c>
    </row>
    <row r="102" spans="2:5" ht="15">
      <c r="B102" s="70"/>
      <c r="C102" s="69" t="s">
        <v>24</v>
      </c>
      <c r="D102" s="69"/>
      <c r="E102" s="3">
        <f>EVHP!H30</f>
        <v>50975441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-16108514</v>
      </c>
    </row>
    <row r="106" spans="2:5" ht="15">
      <c r="B106" s="70"/>
      <c r="C106" s="69" t="s">
        <v>18</v>
      </c>
      <c r="D106" s="69"/>
      <c r="E106" s="3">
        <f>EVHP!H35</f>
        <v>-16108514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198895959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LAE. Benjamín Parra Maldonado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2014-02-17T22:36:02Z</cp:lastPrinted>
  <dcterms:created xsi:type="dcterms:W3CDTF">2014-01-27T17:49:52Z</dcterms:created>
  <dcterms:modified xsi:type="dcterms:W3CDTF">2014-03-22T01:21:18Z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