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70" windowWidth="19875" windowHeight="11100" activeTab="0"/>
  </bookViews>
  <sheets>
    <sheet name="EVHP" sheetId="1" r:id="rId1"/>
    <sheet name="PT_EVHP" sheetId="2" state="hidden" r:id="rId2"/>
  </sheets>
  <definedNames>
    <definedName name="_xlnm.Print_Area" localSheetId="0">'EVHP'!$A$1:$I$48</definedName>
  </definedNames>
  <calcPr fullCalcOnLoad="1"/>
</workbook>
</file>

<file path=xl/sharedStrings.xml><?xml version="1.0" encoding="utf-8"?>
<sst xmlns="http://schemas.openxmlformats.org/spreadsheetml/2006/main" count="161" uniqueCount="41">
  <si>
    <t>Estado de Variación en la Hacienda Pública</t>
  </si>
  <si>
    <t>Del 1o de enero al 31 de diciembre de 2013</t>
  </si>
  <si>
    <t>(pesos)</t>
  </si>
  <si>
    <t>Sector:</t>
  </si>
  <si>
    <t>Fecha:</t>
  </si>
  <si>
    <t>Ente Público:</t>
  </si>
  <si>
    <t xml:space="preserve"> 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</si>
  <si>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</si>
  <si>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</si>
  <si>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</si>
  <si>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</si>
  <si>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</si>
  <si>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</si>
  <si>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</si>
  <si>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</si>
  <si>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</si>
  <si>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</si>
  <si>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</si>
  <si>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</si>
  <si>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</si>
  <si>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</si>
  <si>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</si>
  <si>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Inicial del Ejercicio 2012</t>
  </si>
  <si>
    <t>Cambios en la Hacienda Pública/Patrimonio Neto del Ejercicio 2013</t>
  </si>
  <si>
    <t>Aportaciones</t>
  </si>
  <si>
    <t>Saldo Neto en la Hacienda Pública / Patrimonio 2013</t>
  </si>
  <si>
    <t>Nombre:</t>
  </si>
  <si>
    <t>Cargo:</t>
  </si>
  <si>
    <t>Cuenta de la Hacienda Pública Federal 2013</t>
  </si>
  <si>
    <t>Edo. Financiero</t>
  </si>
  <si>
    <t>EVHP</t>
  </si>
  <si>
    <t>Elaboró</t>
  </si>
  <si>
    <t>Autorizó</t>
  </si>
  <si>
    <t>Hacienda Pública/Patrimonio Neto Final del Ejercicio 2012</t>
  </si>
  <si>
    <t>Bajo protesta de decir verdad declaramos que los Estados Financieros y sus Notas son razonablemente correctos y responsabilidad del emisor</t>
  </si>
  <si>
    <t>Concepto</t>
  </si>
  <si>
    <t>CENTRO DE INVESTIGACIÓN Y DOCENCIA ECONÓMICAS A. C.</t>
  </si>
  <si>
    <t>MTRO. FABIÁN ELÍ GARCÍA BECERRIL</t>
  </si>
  <si>
    <t>DIRECTOR DE RECURSOS FINANCIEROS</t>
  </si>
  <si>
    <t>C. ROGELIO FRANCISCO VELÁZQUEZ MORENO</t>
  </si>
  <si>
    <t>SUBDIRECTOR DE TESORERÍA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</si>
</sst>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  <numFmt numFmtId="166" formatCode="0_ ;\-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63"/>
      <name val="Soberana Sans"/>
      <family val="3"/>
    </font>
    <font>
      <b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 tint="0.34999001026153564"/>
      <name val="Soberana Sans"/>
      <family val="3"/>
    </font>
    <font>
      <b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6" fillId="33" borderId="0" xfId="0" applyFont="1" applyFill="1" applyBorder="1" applyAlignment="1">
      <alignment horizontal="right"/>
    </xf>
    <xf numFmtId="3" fontId="48" fillId="10" borderId="0" xfId="0" applyNumberFormat="1" applyFont="1" applyFill="1" applyBorder="1" applyAlignment="1">
      <alignment horizontal="right" vertical="top" wrapText="1"/>
    </xf>
    <xf numFmtId="3" fontId="49" fillId="10" borderId="0" xfId="0" applyNumberFormat="1" applyFont="1" applyFill="1" applyBorder="1" applyAlignment="1">
      <alignment horizontal="right" vertical="top" wrapText="1"/>
    </xf>
    <xf numFmtId="3" fontId="48" fillId="10" borderId="10" xfId="0" applyNumberFormat="1" applyFont="1" applyFill="1" applyBorder="1" applyAlignment="1">
      <alignment horizontal="right" vertical="top" wrapText="1"/>
    </xf>
    <xf numFmtId="0" fontId="49" fillId="33" borderId="0" xfId="0" applyFont="1" applyFill="1" applyAlignment="1">
      <alignment wrapText="1"/>
    </xf>
    <xf numFmtId="0" fontId="50" fillId="0" borderId="0" xfId="0" applyFont="1" applyAlignment="1">
      <alignment/>
    </xf>
    <xf numFmtId="0" fontId="51" fillId="33" borderId="0" xfId="0" applyFont="1" applyFill="1" applyAlignment="1">
      <alignment/>
    </xf>
    <xf numFmtId="0" fontId="51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/>
    </xf>
    <xf numFmtId="43" fontId="10" fillId="33" borderId="0" xfId="47" applyFont="1" applyFill="1" applyBorder="1" applyAlignment="1">
      <alignment/>
    </xf>
    <xf numFmtId="0" fontId="10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right" vertical="top"/>
    </xf>
    <xf numFmtId="0" fontId="12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 horizontal="right"/>
    </xf>
    <xf numFmtId="43" fontId="10" fillId="33" borderId="0" xfId="47" applyFont="1" applyFill="1" applyBorder="1" applyAlignment="1">
      <alignment vertical="top"/>
    </xf>
    <xf numFmtId="0" fontId="51" fillId="33" borderId="0" xfId="0" applyFont="1" applyFill="1" applyBorder="1" applyAlignment="1">
      <alignment vertical="top"/>
    </xf>
    <xf numFmtId="0" fontId="51" fillId="33" borderId="0" xfId="0" applyFont="1" applyFill="1" applyAlignment="1" applyProtection="1">
      <alignment/>
      <protection locked="0"/>
    </xf>
    <xf numFmtId="0" fontId="51" fillId="33" borderId="0" xfId="0" applyFont="1" applyFill="1" applyAlignment="1" applyProtection="1">
      <alignment vertical="top"/>
      <protection locked="0"/>
    </xf>
    <xf numFmtId="0" fontId="10" fillId="33" borderId="11" xfId="0" applyNumberFormat="1" applyFont="1" applyFill="1" applyBorder="1" applyAlignment="1" applyProtection="1">
      <alignment/>
      <protection locked="0"/>
    </xf>
    <xf numFmtId="0" fontId="12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12" fillId="33" borderId="0" xfId="15" applyNumberFormat="1" applyFont="1" applyFill="1" applyBorder="1" applyAlignment="1">
      <alignment horizontal="centerContinuous" vertical="center"/>
      <protection/>
    </xf>
    <xf numFmtId="166" fontId="52" fillId="34" borderId="12" xfId="47" applyNumberFormat="1" applyFont="1" applyFill="1" applyBorder="1" applyAlignment="1">
      <alignment horizontal="center" vertical="center" wrapText="1"/>
    </xf>
    <xf numFmtId="166" fontId="52" fillId="34" borderId="13" xfId="47" applyNumberFormat="1" applyFont="1" applyFill="1" applyBorder="1" applyAlignment="1">
      <alignment horizontal="center" vertical="center" wrapText="1"/>
    </xf>
    <xf numFmtId="166" fontId="52" fillId="34" borderId="14" xfId="47" applyNumberFormat="1" applyFont="1" applyFill="1" applyBorder="1" applyAlignment="1">
      <alignment horizontal="center" vertical="center" wrapText="1"/>
    </xf>
    <xf numFmtId="0" fontId="12" fillId="33" borderId="15" xfId="15" applyNumberFormat="1" applyFont="1" applyFill="1" applyBorder="1" applyAlignment="1">
      <alignment horizontal="centerContinuous" vertical="center"/>
      <protection/>
    </xf>
    <xf numFmtId="0" fontId="12" fillId="33" borderId="16" xfId="15" applyNumberFormat="1" applyFont="1" applyFill="1" applyBorder="1" applyAlignment="1">
      <alignment horizontal="centerContinuous" vertical="center"/>
      <protection/>
    </xf>
    <xf numFmtId="0" fontId="51" fillId="33" borderId="15" xfId="0" applyFont="1" applyFill="1" applyBorder="1" applyAlignment="1">
      <alignment vertical="top"/>
    </xf>
    <xf numFmtId="0" fontId="53" fillId="33" borderId="0" xfId="0" applyFont="1" applyFill="1" applyBorder="1" applyAlignment="1">
      <alignment horizontal="left" vertical="top"/>
    </xf>
    <xf numFmtId="0" fontId="12" fillId="33" borderId="0" xfId="0" applyFont="1" applyFill="1" applyBorder="1" applyAlignment="1">
      <alignment vertical="top" wrapText="1"/>
    </xf>
    <xf numFmtId="165" fontId="10" fillId="33" borderId="0" xfId="47" applyNumberFormat="1" applyFont="1" applyFill="1" applyBorder="1" applyAlignment="1">
      <alignment vertical="top"/>
    </xf>
    <xf numFmtId="0" fontId="12" fillId="33" borderId="16" xfId="0" applyFont="1" applyFill="1" applyBorder="1" applyAlignment="1">
      <alignment vertical="top" wrapText="1"/>
    </xf>
    <xf numFmtId="0" fontId="54" fillId="33" borderId="15" xfId="0" applyFont="1" applyFill="1" applyBorder="1" applyAlignment="1">
      <alignment vertical="top"/>
    </xf>
    <xf numFmtId="3" fontId="54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0" xfId="0" applyNumberFormat="1" applyFont="1" applyFill="1" applyBorder="1" applyAlignment="1" applyProtection="1">
      <alignment horizontal="right" vertical="top"/>
      <protection/>
    </xf>
    <xf numFmtId="0" fontId="54" fillId="33" borderId="0" xfId="0" applyFont="1" applyFill="1" applyBorder="1" applyAlignment="1">
      <alignment horizontal="left" vertical="top" wrapText="1"/>
    </xf>
    <xf numFmtId="3" fontId="51" fillId="33" borderId="0" xfId="0" applyNumberFormat="1" applyFont="1" applyFill="1" applyBorder="1" applyAlignment="1">
      <alignment horizontal="right" vertical="top"/>
    </xf>
    <xf numFmtId="3" fontId="54" fillId="33" borderId="0" xfId="0" applyNumberFormat="1" applyFont="1" applyFill="1" applyBorder="1" applyAlignment="1">
      <alignment horizontal="right" vertical="top"/>
    </xf>
    <xf numFmtId="3" fontId="51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10" xfId="0" applyNumberFormat="1" applyFont="1" applyFill="1" applyBorder="1" applyAlignment="1">
      <alignment horizontal="right" vertical="top"/>
    </xf>
    <xf numFmtId="0" fontId="54" fillId="33" borderId="17" xfId="0" applyFont="1" applyFill="1" applyBorder="1" applyAlignment="1">
      <alignment vertical="top"/>
    </xf>
    <xf numFmtId="3" fontId="54" fillId="33" borderId="11" xfId="0" applyNumberFormat="1" applyFont="1" applyFill="1" applyBorder="1" applyAlignment="1">
      <alignment horizontal="right" vertical="top"/>
    </xf>
    <xf numFmtId="0" fontId="12" fillId="33" borderId="18" xfId="0" applyFont="1" applyFill="1" applyBorder="1" applyAlignment="1">
      <alignment vertical="top" wrapText="1"/>
    </xf>
    <xf numFmtId="0" fontId="51" fillId="33" borderId="13" xfId="0" applyFont="1" applyFill="1" applyBorder="1" applyAlignment="1">
      <alignment vertical="top"/>
    </xf>
    <xf numFmtId="0" fontId="12" fillId="33" borderId="13" xfId="0" applyFont="1" applyFill="1" applyBorder="1" applyAlignment="1">
      <alignment vertical="top" wrapText="1"/>
    </xf>
    <xf numFmtId="0" fontId="10" fillId="33" borderId="0" xfId="0" applyFont="1" applyFill="1" applyAlignment="1">
      <alignment wrapText="1"/>
    </xf>
    <xf numFmtId="43" fontId="10" fillId="33" borderId="0" xfId="47" applyNumberFormat="1" applyFont="1" applyFill="1" applyAlignment="1">
      <alignment horizontal="center"/>
    </xf>
    <xf numFmtId="0" fontId="10" fillId="33" borderId="11" xfId="0" applyFont="1" applyFill="1" applyBorder="1" applyAlignment="1" applyProtection="1">
      <alignment horizontal="center" vertical="center"/>
      <protection locked="0"/>
    </xf>
    <xf numFmtId="0" fontId="10" fillId="33" borderId="11" xfId="0" applyFont="1" applyFill="1" applyBorder="1" applyAlignment="1" applyProtection="1">
      <alignment horizontal="center"/>
      <protection locked="0"/>
    </xf>
    <xf numFmtId="0" fontId="51" fillId="33" borderId="19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 vertical="top" wrapText="1"/>
      <protection locked="0"/>
    </xf>
    <xf numFmtId="0" fontId="54" fillId="33" borderId="0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/>
    </xf>
    <xf numFmtId="0" fontId="10" fillId="33" borderId="0" xfId="0" applyFont="1" applyFill="1" applyBorder="1" applyAlignment="1">
      <alignment horizontal="left" vertical="top"/>
    </xf>
    <xf numFmtId="0" fontId="12" fillId="33" borderId="11" xfId="0" applyFont="1" applyFill="1" applyBorder="1" applyAlignment="1">
      <alignment horizontal="left" vertical="top"/>
    </xf>
    <xf numFmtId="0" fontId="51" fillId="33" borderId="0" xfId="0" applyFont="1" applyFill="1" applyAlignment="1" applyProtection="1">
      <alignment horizontal="left"/>
      <protection locked="0"/>
    </xf>
    <xf numFmtId="0" fontId="51" fillId="33" borderId="0" xfId="0" applyFont="1" applyFill="1" applyAlignment="1" applyProtection="1">
      <alignment horizontal="right"/>
      <protection locked="0"/>
    </xf>
    <xf numFmtId="0" fontId="10" fillId="33" borderId="0" xfId="0" applyNumberFormat="1" applyFont="1" applyFill="1" applyBorder="1" applyAlignment="1" applyProtection="1">
      <alignment horizontal="left"/>
      <protection locked="0"/>
    </xf>
    <xf numFmtId="0" fontId="52" fillId="34" borderId="13" xfId="52" applyFont="1" applyFill="1" applyBorder="1" applyAlignment="1">
      <alignment horizontal="center" vertical="center"/>
      <protection/>
    </xf>
    <xf numFmtId="0" fontId="12" fillId="33" borderId="0" xfId="0" applyFont="1" applyFill="1" applyBorder="1" applyAlignment="1">
      <alignment horizontal="left" vertical="top" wrapText="1"/>
    </xf>
    <xf numFmtId="0" fontId="12" fillId="33" borderId="11" xfId="0" applyNumberFormat="1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 vertical="center" wrapText="1"/>
    </xf>
    <xf numFmtId="0" fontId="2" fillId="35" borderId="0" xfId="52" applyFont="1" applyFill="1" applyBorder="1" applyAlignment="1">
      <alignment horizontal="center" vertical="center" wrapText="1"/>
      <protection/>
    </xf>
    <xf numFmtId="0" fontId="6" fillId="36" borderId="0" xfId="0" applyFont="1" applyFill="1" applyBorder="1" applyAlignment="1">
      <alignment horizontal="left" vertical="top" wrapText="1"/>
    </xf>
    <xf numFmtId="0" fontId="5" fillId="36" borderId="10" xfId="0" applyFont="1" applyFill="1" applyBorder="1" applyAlignment="1">
      <alignment horizontal="left" vertical="top" wrapText="1"/>
    </xf>
    <xf numFmtId="0" fontId="48" fillId="36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right" vertical="top" wrapText="1"/>
    </xf>
    <xf numFmtId="0" fontId="8" fillId="36" borderId="0" xfId="0" applyFont="1" applyFill="1" applyBorder="1" applyAlignment="1">
      <alignment horizontal="right" vertical="center" wrapText="1"/>
    </xf>
    <xf numFmtId="0" fontId="2" fillId="36" borderId="0" xfId="0" applyFont="1" applyFill="1" applyBorder="1" applyAlignment="1">
      <alignment horizontal="right" vertical="distributed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PageLayoutView="0" workbookViewId="0" topLeftCell="A1">
      <selection activeCell="H1" sqref="H1:I1"/>
    </sheetView>
  </sheetViews>
  <sheetFormatPr defaultColWidth="11.421875" defaultRowHeight="15"/>
  <cols>
    <col min="1" max="1" width="3.7109375" style="23" customWidth="1"/>
    <col min="2" max="2" width="11.7109375" style="48" customWidth="1"/>
    <col min="3" max="3" width="40.140625" style="48" customWidth="1"/>
    <col min="4" max="6" width="18.7109375" style="49" customWidth="1"/>
    <col min="7" max="7" width="15.8515625" style="49" customWidth="1"/>
    <col min="8" max="8" width="16.140625" style="49" customWidth="1"/>
    <col min="9" max="9" width="3.28125" style="23" customWidth="1"/>
    <col min="10" max="16384" width="11.421875" style="7" customWidth="1"/>
  </cols>
  <sheetData>
    <row r="1" spans="1:9" ht="6" customHeight="1">
      <c r="A1" s="19"/>
      <c r="B1" s="20"/>
      <c r="C1" s="19"/>
      <c r="D1" s="60"/>
      <c r="E1" s="60"/>
      <c r="F1" s="59"/>
      <c r="G1" s="59"/>
      <c r="H1" s="59"/>
      <c r="I1" s="59"/>
    </row>
    <row r="2" s="8" customFormat="1" ht="6" customHeight="1">
      <c r="B2" s="18"/>
    </row>
    <row r="3" spans="2:9" s="8" customFormat="1" ht="13.5" customHeight="1">
      <c r="B3" s="22"/>
      <c r="C3" s="65" t="s">
        <v>28</v>
      </c>
      <c r="D3" s="65"/>
      <c r="E3" s="65"/>
      <c r="F3" s="65"/>
      <c r="G3" s="65"/>
      <c r="H3" s="22"/>
      <c r="I3" s="22"/>
    </row>
    <row r="4" spans="2:9" ht="13.5" customHeight="1">
      <c r="B4" s="22"/>
      <c r="C4" s="65" t="s">
        <v>0</v>
      </c>
      <c r="D4" s="65"/>
      <c r="E4" s="65"/>
      <c r="F4" s="65"/>
      <c r="G4" s="65"/>
      <c r="H4" s="22"/>
      <c r="I4" s="22"/>
    </row>
    <row r="5" spans="2:9" ht="13.5" customHeight="1">
      <c r="B5" s="22"/>
      <c r="C5" s="65" t="s">
        <v>1</v>
      </c>
      <c r="D5" s="65"/>
      <c r="E5" s="65"/>
      <c r="F5" s="65"/>
      <c r="G5" s="65"/>
      <c r="H5" s="22"/>
      <c r="I5" s="22"/>
    </row>
    <row r="6" spans="2:9" ht="13.5" customHeight="1">
      <c r="B6" s="22"/>
      <c r="C6" s="65" t="s">
        <v>2</v>
      </c>
      <c r="D6" s="65"/>
      <c r="E6" s="65"/>
      <c r="F6" s="65"/>
      <c r="G6" s="65"/>
      <c r="H6" s="22"/>
      <c r="I6" s="22"/>
    </row>
    <row r="7" spans="1:9" s="8" customFormat="1" ht="3" customHeight="1">
      <c r="A7" s="24"/>
      <c r="B7" s="9"/>
      <c r="C7" s="61"/>
      <c r="D7" s="61"/>
      <c r="E7" s="61"/>
      <c r="F7" s="61"/>
      <c r="G7" s="61"/>
      <c r="H7" s="61"/>
      <c r="I7" s="61"/>
    </row>
    <row r="8" spans="1:9" ht="19.5" customHeight="1">
      <c r="A8" s="24"/>
      <c r="B8" s="9" t="s">
        <v>5</v>
      </c>
      <c r="C8" s="64" t="s">
        <v>36</v>
      </c>
      <c r="D8" s="64"/>
      <c r="E8" s="64"/>
      <c r="F8" s="64"/>
      <c r="G8" s="64"/>
      <c r="H8" s="21"/>
      <c r="I8" s="21"/>
    </row>
    <row r="9" spans="1:9" ht="3" customHeight="1">
      <c r="A9" s="24"/>
      <c r="B9" s="24"/>
      <c r="C9" s="24" t="s">
        <v>6</v>
      </c>
      <c r="D9" s="24"/>
      <c r="E9" s="24"/>
      <c r="F9" s="24"/>
      <c r="G9" s="24"/>
      <c r="H9" s="24"/>
      <c r="I9" s="24"/>
    </row>
    <row r="10" spans="1:9" s="8" customFormat="1" ht="3" customHeight="1">
      <c r="A10" s="24"/>
      <c r="B10" s="24"/>
      <c r="C10" s="24"/>
      <c r="D10" s="24"/>
      <c r="E10" s="24"/>
      <c r="F10" s="24"/>
      <c r="G10" s="24"/>
      <c r="H10" s="24"/>
      <c r="I10" s="24"/>
    </row>
    <row r="11" spans="1:9" s="8" customFormat="1" ht="67.5">
      <c r="A11" s="25"/>
      <c r="B11" s="62" t="s">
        <v>35</v>
      </c>
      <c r="C11" s="62"/>
      <c r="D11" s="26" t="s">
        <v>7</v>
      </c>
      <c r="E11" s="26" t="s">
        <v>8</v>
      </c>
      <c r="F11" s="26" t="s">
        <v>9</v>
      </c>
      <c r="G11" s="26" t="s">
        <v>10</v>
      </c>
      <c r="H11" s="26" t="s">
        <v>11</v>
      </c>
      <c r="I11" s="27"/>
    </row>
    <row r="12" spans="1:9" s="8" customFormat="1" ht="3" customHeight="1">
      <c r="A12" s="28"/>
      <c r="B12" s="24"/>
      <c r="C12" s="24"/>
      <c r="D12" s="24"/>
      <c r="E12" s="24"/>
      <c r="F12" s="24"/>
      <c r="G12" s="24"/>
      <c r="H12" s="24"/>
      <c r="I12" s="29"/>
    </row>
    <row r="13" spans="1:9" s="8" customFormat="1" ht="3" customHeight="1">
      <c r="A13" s="30"/>
      <c r="B13" s="31"/>
      <c r="C13" s="32"/>
      <c r="D13" s="15"/>
      <c r="E13" s="33"/>
      <c r="F13" s="10"/>
      <c r="G13" s="18"/>
      <c r="H13" s="31"/>
      <c r="I13" s="34"/>
    </row>
    <row r="14" spans="1:9" ht="13.5">
      <c r="A14" s="35"/>
      <c r="B14" s="63" t="s">
        <v>12</v>
      </c>
      <c r="C14" s="63"/>
      <c r="D14" s="36">
        <v>278900779</v>
      </c>
      <c r="E14" s="36">
        <v>5523746</v>
      </c>
      <c r="F14" s="36">
        <v>-3479548</v>
      </c>
      <c r="G14" s="36">
        <v>64300148</v>
      </c>
      <c r="H14" s="37">
        <f>SUM(D14:G14)</f>
        <v>345245125</v>
      </c>
      <c r="I14" s="34"/>
    </row>
    <row r="15" spans="1:9" ht="9.75" customHeight="1">
      <c r="A15" s="35"/>
      <c r="B15" s="38"/>
      <c r="C15" s="15"/>
      <c r="D15" s="39"/>
      <c r="E15" s="39"/>
      <c r="F15" s="39"/>
      <c r="G15" s="39"/>
      <c r="H15" s="39"/>
      <c r="I15" s="34"/>
    </row>
    <row r="16" spans="1:9" ht="13.5">
      <c r="A16" s="35"/>
      <c r="B16" s="54" t="s">
        <v>13</v>
      </c>
      <c r="C16" s="54"/>
      <c r="D16" s="40">
        <f>SUM(D17:D19)</f>
        <v>81161957</v>
      </c>
      <c r="E16" s="40">
        <f>SUM(E17:E19)</f>
        <v>-3479548</v>
      </c>
      <c r="F16" s="40">
        <f>SUM(F17:F19)</f>
        <v>3479548</v>
      </c>
      <c r="G16" s="40">
        <f>SUM(G17:G19)</f>
        <v>0</v>
      </c>
      <c r="H16" s="40">
        <f>SUM(D16:G16)</f>
        <v>81161957</v>
      </c>
      <c r="I16" s="34"/>
    </row>
    <row r="17" spans="1:9" ht="13.5">
      <c r="A17" s="30"/>
      <c r="B17" s="55" t="s">
        <v>14</v>
      </c>
      <c r="C17" s="55"/>
      <c r="D17" s="41">
        <v>68503332</v>
      </c>
      <c r="E17" s="41">
        <v>0</v>
      </c>
      <c r="F17" s="41">
        <v>0</v>
      </c>
      <c r="G17" s="41">
        <v>0</v>
      </c>
      <c r="H17" s="39">
        <f aca="true" t="shared" si="0" ref="H17:H25">SUM(D17:G17)</f>
        <v>68503332</v>
      </c>
      <c r="I17" s="34"/>
    </row>
    <row r="18" spans="1:9" ht="13.5">
      <c r="A18" s="30"/>
      <c r="B18" s="55" t="s">
        <v>15</v>
      </c>
      <c r="C18" s="55"/>
      <c r="D18" s="41">
        <v>12658625</v>
      </c>
      <c r="E18" s="41">
        <v>0</v>
      </c>
      <c r="F18" s="41">
        <v>0</v>
      </c>
      <c r="G18" s="41">
        <v>0</v>
      </c>
      <c r="H18" s="39">
        <f t="shared" si="0"/>
        <v>12658625</v>
      </c>
      <c r="I18" s="34"/>
    </row>
    <row r="19" spans="1:9" ht="13.5">
      <c r="A19" s="30"/>
      <c r="B19" s="55" t="s">
        <v>16</v>
      </c>
      <c r="C19" s="55"/>
      <c r="D19" s="41">
        <v>0</v>
      </c>
      <c r="E19" s="41">
        <v>-3479548</v>
      </c>
      <c r="F19" s="41">
        <v>3479548</v>
      </c>
      <c r="G19" s="41">
        <v>0</v>
      </c>
      <c r="H19" s="39">
        <f t="shared" si="0"/>
        <v>0</v>
      </c>
      <c r="I19" s="34"/>
    </row>
    <row r="20" spans="1:9" ht="9.75" customHeight="1">
      <c r="A20" s="35"/>
      <c r="B20" s="38"/>
      <c r="C20" s="15"/>
      <c r="D20" s="39"/>
      <c r="E20" s="39"/>
      <c r="F20" s="39"/>
      <c r="G20" s="39"/>
      <c r="H20" s="39"/>
      <c r="I20" s="34"/>
    </row>
    <row r="21" spans="1:9" ht="13.5">
      <c r="A21" s="35"/>
      <c r="B21" s="54" t="s">
        <v>17</v>
      </c>
      <c r="C21" s="54"/>
      <c r="D21" s="40">
        <f>SUM(D22:D25)</f>
        <v>-541418</v>
      </c>
      <c r="E21" s="40">
        <f>SUM(E22:E25)</f>
        <v>720431</v>
      </c>
      <c r="F21" s="40">
        <f>SUM(F22:F25)</f>
        <v>-9824405</v>
      </c>
      <c r="G21" s="40">
        <f>SUM(G22:G25)</f>
        <v>-123024</v>
      </c>
      <c r="H21" s="40">
        <f t="shared" si="0"/>
        <v>-9768416</v>
      </c>
      <c r="I21" s="34"/>
    </row>
    <row r="22" spans="1:9" ht="13.5">
      <c r="A22" s="30"/>
      <c r="B22" s="55" t="s">
        <v>18</v>
      </c>
      <c r="C22" s="55"/>
      <c r="D22" s="41">
        <v>0</v>
      </c>
      <c r="E22" s="41">
        <v>0</v>
      </c>
      <c r="F22" s="41">
        <v>-9824405</v>
      </c>
      <c r="G22" s="41">
        <v>0</v>
      </c>
      <c r="H22" s="39">
        <f t="shared" si="0"/>
        <v>-9824405</v>
      </c>
      <c r="I22" s="34"/>
    </row>
    <row r="23" spans="1:9" ht="13.5">
      <c r="A23" s="30"/>
      <c r="B23" s="55" t="s">
        <v>19</v>
      </c>
      <c r="C23" s="55"/>
      <c r="D23" s="41">
        <v>0</v>
      </c>
      <c r="E23" s="41">
        <v>0</v>
      </c>
      <c r="F23" s="41">
        <v>0</v>
      </c>
      <c r="G23" s="41">
        <v>0</v>
      </c>
      <c r="H23" s="39">
        <f t="shared" si="0"/>
        <v>0</v>
      </c>
      <c r="I23" s="34"/>
    </row>
    <row r="24" spans="1:9" ht="13.5">
      <c r="A24" s="30"/>
      <c r="B24" s="55" t="s">
        <v>20</v>
      </c>
      <c r="C24" s="55"/>
      <c r="D24" s="41">
        <v>-541418</v>
      </c>
      <c r="E24" s="41">
        <v>720431</v>
      </c>
      <c r="F24" s="41">
        <v>0</v>
      </c>
      <c r="G24" s="41">
        <v>-123024</v>
      </c>
      <c r="H24" s="39">
        <f t="shared" si="0"/>
        <v>55989</v>
      </c>
      <c r="I24" s="34"/>
    </row>
    <row r="25" spans="1:9" ht="13.5">
      <c r="A25" s="30"/>
      <c r="B25" s="55" t="s">
        <v>21</v>
      </c>
      <c r="C25" s="55"/>
      <c r="D25" s="41">
        <v>0</v>
      </c>
      <c r="E25" s="41">
        <v>0</v>
      </c>
      <c r="F25" s="41">
        <v>0</v>
      </c>
      <c r="G25" s="41">
        <v>0</v>
      </c>
      <c r="H25" s="39">
        <f t="shared" si="0"/>
        <v>0</v>
      </c>
      <c r="I25" s="34"/>
    </row>
    <row r="26" spans="1:9" ht="9.75" customHeight="1">
      <c r="A26" s="35"/>
      <c r="B26" s="38"/>
      <c r="C26" s="15"/>
      <c r="D26" s="39"/>
      <c r="E26" s="39"/>
      <c r="F26" s="39"/>
      <c r="G26" s="39"/>
      <c r="H26" s="39"/>
      <c r="I26" s="34"/>
    </row>
    <row r="27" spans="1:9" ht="14.25" thickBot="1">
      <c r="A27" s="35"/>
      <c r="B27" s="56" t="s">
        <v>33</v>
      </c>
      <c r="C27" s="56"/>
      <c r="D27" s="42">
        <f>D14+D16+D21</f>
        <v>359521318</v>
      </c>
      <c r="E27" s="42">
        <f>E14+E16+E21</f>
        <v>2764629</v>
      </c>
      <c r="F27" s="42">
        <f>F14+F16+F21</f>
        <v>-9824405</v>
      </c>
      <c r="G27" s="42">
        <f>G14+G16+G21</f>
        <v>64177124</v>
      </c>
      <c r="H27" s="42">
        <f>SUM(D27:G27)</f>
        <v>416638666</v>
      </c>
      <c r="I27" s="34"/>
    </row>
    <row r="28" spans="1:9" ht="13.5">
      <c r="A28" s="30"/>
      <c r="B28" s="15"/>
      <c r="C28" s="10"/>
      <c r="D28" s="39"/>
      <c r="E28" s="39"/>
      <c r="F28" s="39"/>
      <c r="G28" s="39"/>
      <c r="H28" s="39"/>
      <c r="I28" s="34"/>
    </row>
    <row r="29" spans="1:9" ht="13.5">
      <c r="A29" s="35"/>
      <c r="B29" s="54" t="s">
        <v>23</v>
      </c>
      <c r="C29" s="54"/>
      <c r="D29" s="40">
        <f>SUM(D30:D32)</f>
        <v>99645782</v>
      </c>
      <c r="E29" s="40">
        <f>SUM(E30:E32)</f>
        <v>-9824405</v>
      </c>
      <c r="F29" s="40">
        <f>SUM(F30:F32)</f>
        <v>9824405</v>
      </c>
      <c r="G29" s="40">
        <f>SUM(G30:G32)</f>
        <v>0</v>
      </c>
      <c r="H29" s="40">
        <f>SUM(D29:G29)</f>
        <v>99645782</v>
      </c>
      <c r="I29" s="34"/>
    </row>
    <row r="30" spans="1:9" ht="13.5">
      <c r="A30" s="30"/>
      <c r="B30" s="55" t="s">
        <v>24</v>
      </c>
      <c r="C30" s="55"/>
      <c r="D30" s="41">
        <v>95756966</v>
      </c>
      <c r="E30" s="41">
        <v>0</v>
      </c>
      <c r="F30" s="41">
        <v>0</v>
      </c>
      <c r="G30" s="41">
        <v>0</v>
      </c>
      <c r="H30" s="39">
        <f>SUM(D30:G30)</f>
        <v>95756966</v>
      </c>
      <c r="I30" s="34"/>
    </row>
    <row r="31" spans="1:9" ht="13.5">
      <c r="A31" s="30"/>
      <c r="B31" s="55" t="s">
        <v>15</v>
      </c>
      <c r="C31" s="55"/>
      <c r="D31" s="41">
        <v>3888816</v>
      </c>
      <c r="E31" s="41">
        <v>0</v>
      </c>
      <c r="F31" s="41">
        <v>0</v>
      </c>
      <c r="G31" s="41">
        <v>0</v>
      </c>
      <c r="H31" s="39">
        <f>SUM(D31:G31)</f>
        <v>3888816</v>
      </c>
      <c r="I31" s="34"/>
    </row>
    <row r="32" spans="1:9" ht="13.5">
      <c r="A32" s="30"/>
      <c r="B32" s="55" t="s">
        <v>16</v>
      </c>
      <c r="C32" s="55"/>
      <c r="D32" s="41">
        <v>0</v>
      </c>
      <c r="E32" s="41">
        <v>-9824405</v>
      </c>
      <c r="F32" s="41">
        <v>9824405</v>
      </c>
      <c r="G32" s="41">
        <v>0</v>
      </c>
      <c r="H32" s="39">
        <f>SUM(D32:G32)</f>
        <v>0</v>
      </c>
      <c r="I32" s="34"/>
    </row>
    <row r="33" spans="1:9" ht="9.75" customHeight="1">
      <c r="A33" s="35"/>
      <c r="B33" s="38"/>
      <c r="C33" s="15"/>
      <c r="D33" s="39"/>
      <c r="E33" s="39"/>
      <c r="F33" s="39"/>
      <c r="G33" s="39"/>
      <c r="H33" s="39"/>
      <c r="I33" s="34"/>
    </row>
    <row r="34" spans="1:9" ht="13.5">
      <c r="A34" s="35" t="s">
        <v>6</v>
      </c>
      <c r="B34" s="54" t="s">
        <v>17</v>
      </c>
      <c r="C34" s="54"/>
      <c r="D34" s="40">
        <f>SUM(D35:D38)</f>
        <v>338866605</v>
      </c>
      <c r="E34" s="40">
        <f>SUM(E35:E38)</f>
        <v>-129596</v>
      </c>
      <c r="F34" s="40">
        <f>SUM(F35:F38)</f>
        <v>-22698153</v>
      </c>
      <c r="G34" s="40">
        <f>SUM(G35:G38)</f>
        <v>-2548413</v>
      </c>
      <c r="H34" s="40">
        <f>SUM(D34:G34)</f>
        <v>313490443</v>
      </c>
      <c r="I34" s="34"/>
    </row>
    <row r="35" spans="1:9" ht="13.5">
      <c r="A35" s="30"/>
      <c r="B35" s="55" t="s">
        <v>18</v>
      </c>
      <c r="C35" s="55"/>
      <c r="D35" s="41">
        <v>0</v>
      </c>
      <c r="E35" s="41">
        <v>0</v>
      </c>
      <c r="F35" s="41">
        <v>-22698153</v>
      </c>
      <c r="G35" s="41">
        <v>0</v>
      </c>
      <c r="H35" s="39">
        <f>SUM(D35:G35)</f>
        <v>-22698153</v>
      </c>
      <c r="I35" s="34"/>
    </row>
    <row r="36" spans="1:9" ht="13.5">
      <c r="A36" s="30"/>
      <c r="B36" s="55" t="s">
        <v>19</v>
      </c>
      <c r="C36" s="55"/>
      <c r="D36" s="41">
        <v>0</v>
      </c>
      <c r="E36" s="41">
        <v>0</v>
      </c>
      <c r="F36" s="41">
        <v>0</v>
      </c>
      <c r="G36" s="41">
        <v>0</v>
      </c>
      <c r="H36" s="39">
        <f>SUM(D36:G36)</f>
        <v>0</v>
      </c>
      <c r="I36" s="34"/>
    </row>
    <row r="37" spans="1:9" ht="13.5">
      <c r="A37" s="30"/>
      <c r="B37" s="55" t="s">
        <v>20</v>
      </c>
      <c r="C37" s="55"/>
      <c r="D37" s="41">
        <v>338866605</v>
      </c>
      <c r="E37" s="41">
        <v>-129596</v>
      </c>
      <c r="F37" s="41">
        <v>0</v>
      </c>
      <c r="G37" s="41">
        <v>-2548413</v>
      </c>
      <c r="H37" s="39">
        <f>SUM(D37:G37)</f>
        <v>336188596</v>
      </c>
      <c r="I37" s="34"/>
    </row>
    <row r="38" spans="1:9" ht="13.5">
      <c r="A38" s="30"/>
      <c r="B38" s="55" t="s">
        <v>21</v>
      </c>
      <c r="C38" s="55"/>
      <c r="D38" s="41">
        <v>0</v>
      </c>
      <c r="E38" s="41">
        <v>0</v>
      </c>
      <c r="F38" s="41">
        <v>0</v>
      </c>
      <c r="G38" s="41">
        <v>0</v>
      </c>
      <c r="H38" s="39">
        <f>SUM(D38:G38)</f>
        <v>0</v>
      </c>
      <c r="I38" s="34"/>
    </row>
    <row r="39" spans="1:9" ht="9.75" customHeight="1">
      <c r="A39" s="35"/>
      <c r="B39" s="38"/>
      <c r="C39" s="15"/>
      <c r="D39" s="39"/>
      <c r="E39" s="39"/>
      <c r="F39" s="39"/>
      <c r="G39" s="39"/>
      <c r="H39" s="39"/>
      <c r="I39" s="34"/>
    </row>
    <row r="40" spans="1:9" ht="13.5">
      <c r="A40" s="43"/>
      <c r="B40" s="58" t="s">
        <v>25</v>
      </c>
      <c r="C40" s="58"/>
      <c r="D40" s="44">
        <f>D27+D29+D34</f>
        <v>798033705</v>
      </c>
      <c r="E40" s="44">
        <f>E27+E29+E34</f>
        <v>-7189372</v>
      </c>
      <c r="F40" s="44">
        <f>F27+F29+F34</f>
        <v>-22698153</v>
      </c>
      <c r="G40" s="44">
        <f>G27+G29+G34</f>
        <v>61628711</v>
      </c>
      <c r="H40" s="44">
        <f>SUM(D40:G40)</f>
        <v>829774891</v>
      </c>
      <c r="I40" s="45"/>
    </row>
    <row r="41" spans="1:9" ht="6" customHeight="1">
      <c r="A41" s="46"/>
      <c r="B41" s="46"/>
      <c r="C41" s="46"/>
      <c r="D41" s="46"/>
      <c r="E41" s="46"/>
      <c r="F41" s="46"/>
      <c r="G41" s="46"/>
      <c r="H41" s="46"/>
      <c r="I41" s="47"/>
    </row>
    <row r="42" spans="4:9" ht="6" customHeight="1">
      <c r="D42" s="48"/>
      <c r="E42" s="48"/>
      <c r="I42" s="32"/>
    </row>
    <row r="43" spans="1:10" ht="15" customHeight="1">
      <c r="A43" s="8"/>
      <c r="B43" s="57" t="s">
        <v>34</v>
      </c>
      <c r="C43" s="57"/>
      <c r="D43" s="57"/>
      <c r="E43" s="57"/>
      <c r="F43" s="57"/>
      <c r="G43" s="57"/>
      <c r="H43" s="57"/>
      <c r="I43" s="57"/>
      <c r="J43" s="10"/>
    </row>
    <row r="44" spans="1:10" ht="9.75" customHeight="1">
      <c r="A44" s="8"/>
      <c r="B44" s="10"/>
      <c r="C44" s="11"/>
      <c r="D44" s="12"/>
      <c r="E44" s="12"/>
      <c r="F44" s="8"/>
      <c r="G44" s="13"/>
      <c r="H44" s="11"/>
      <c r="I44" s="12"/>
      <c r="J44" s="12"/>
    </row>
    <row r="45" spans="1:10" ht="49.5" customHeight="1">
      <c r="A45" s="8"/>
      <c r="B45" s="10"/>
      <c r="C45" s="51"/>
      <c r="D45" s="51"/>
      <c r="E45" s="12"/>
      <c r="F45" s="8"/>
      <c r="G45" s="50"/>
      <c r="H45" s="50"/>
      <c r="I45" s="12"/>
      <c r="J45" s="12"/>
    </row>
    <row r="46" spans="1:10" ht="13.5" customHeight="1">
      <c r="A46" s="8"/>
      <c r="B46" s="14"/>
      <c r="C46" s="52" t="s">
        <v>37</v>
      </c>
      <c r="D46" s="52"/>
      <c r="E46" s="12"/>
      <c r="F46" s="12"/>
      <c r="G46" s="52" t="s">
        <v>39</v>
      </c>
      <c r="H46" s="52"/>
      <c r="I46" s="15"/>
      <c r="J46" s="12"/>
    </row>
    <row r="47" spans="1:10" ht="13.5" customHeight="1">
      <c r="A47" s="8"/>
      <c r="B47" s="16"/>
      <c r="C47" s="53" t="s">
        <v>38</v>
      </c>
      <c r="D47" s="53"/>
      <c r="E47" s="17"/>
      <c r="F47" s="17"/>
      <c r="G47" s="53" t="s">
        <v>40</v>
      </c>
      <c r="H47" s="53"/>
      <c r="I47" s="15"/>
      <c r="J47" s="12"/>
    </row>
  </sheetData>
  <sheetProtection password="C4FF" sheet="1" objects="1" scenarios="1" formatCells="0" selectLockedCells="1"/>
  <mergeCells count="38">
    <mergeCell ref="C8:G8"/>
    <mergeCell ref="C3:G3"/>
    <mergeCell ref="C4:G4"/>
    <mergeCell ref="C5:G5"/>
    <mergeCell ref="C6:G6"/>
    <mergeCell ref="B43:I43"/>
    <mergeCell ref="B37:C37"/>
    <mergeCell ref="B38:C38"/>
    <mergeCell ref="B40:C40"/>
    <mergeCell ref="H1:I1"/>
    <mergeCell ref="D1:E1"/>
    <mergeCell ref="F1:G1"/>
    <mergeCell ref="B32:C32"/>
    <mergeCell ref="B35:C35"/>
    <mergeCell ref="C7:I7"/>
    <mergeCell ref="B23:C23"/>
    <mergeCell ref="B11:C11"/>
    <mergeCell ref="B14:C14"/>
    <mergeCell ref="B16:C16"/>
    <mergeCell ref="B17:C17"/>
    <mergeCell ref="B18:C18"/>
    <mergeCell ref="B34:C34"/>
    <mergeCell ref="B19:C19"/>
    <mergeCell ref="B21:C21"/>
    <mergeCell ref="B36:C36"/>
    <mergeCell ref="B25:C25"/>
    <mergeCell ref="B27:C27"/>
    <mergeCell ref="B29:C29"/>
    <mergeCell ref="B30:C30"/>
    <mergeCell ref="B31:C31"/>
    <mergeCell ref="B22:C22"/>
    <mergeCell ref="B24:C24"/>
    <mergeCell ref="G45:H45"/>
    <mergeCell ref="C45:D45"/>
    <mergeCell ref="C46:D46"/>
    <mergeCell ref="G46:H46"/>
    <mergeCell ref="C47:D47"/>
    <mergeCell ref="G47:H47"/>
  </mergeCells>
  <printOptions verticalCentered="1"/>
  <pageMargins left="1.2598425196850394" right="1.4173228346456694" top="0.9448818897637796" bottom="0.5905511811023623" header="0" footer="0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4"/>
  <sheetViews>
    <sheetView zoomScalePageLayoutView="0" workbookViewId="0" topLeftCell="A1">
      <selection activeCell="C17" sqref="C17:D17"/>
    </sheetView>
  </sheetViews>
  <sheetFormatPr defaultColWidth="11.421875" defaultRowHeight="15"/>
  <sheetData>
    <row r="2" spans="2:5" ht="15">
      <c r="B2" s="72" t="s">
        <v>3</v>
      </c>
      <c r="C2" s="72"/>
      <c r="D2" s="72"/>
      <c r="E2" s="5">
        <f>EVHP!C7</f>
        <v>0</v>
      </c>
    </row>
    <row r="3" spans="2:5" ht="57">
      <c r="B3" s="72" t="s">
        <v>5</v>
      </c>
      <c r="C3" s="72"/>
      <c r="D3" s="72"/>
      <c r="E3" s="5" t="str">
        <f>EVHP!C8</f>
        <v>CENTRO DE INVESTIGACIÓN Y DOCENCIA ECONÓMICAS A. C.</v>
      </c>
    </row>
    <row r="4" spans="2:5" ht="15">
      <c r="B4" s="72" t="s">
        <v>4</v>
      </c>
      <c r="C4" s="72"/>
      <c r="D4" s="72"/>
      <c r="E4" s="5">
        <f>EVHP!H8</f>
        <v>0</v>
      </c>
    </row>
    <row r="5" spans="2:5" ht="15" customHeight="1">
      <c r="B5" s="74" t="s">
        <v>29</v>
      </c>
      <c r="C5" s="74"/>
      <c r="D5" s="74"/>
      <c r="E5" s="5" t="s">
        <v>30</v>
      </c>
    </row>
    <row r="6" spans="2:5" ht="34.5" customHeight="1">
      <c r="B6" s="67" t="s">
        <v>7</v>
      </c>
      <c r="C6" s="71" t="s">
        <v>12</v>
      </c>
      <c r="D6" s="71"/>
      <c r="E6" s="2">
        <f>EVHP!D14</f>
        <v>278900779</v>
      </c>
    </row>
    <row r="7" spans="2:5" ht="31.5" customHeight="1">
      <c r="B7" s="67"/>
      <c r="C7" s="70" t="s">
        <v>13</v>
      </c>
      <c r="D7" s="70"/>
      <c r="E7" s="2">
        <f>EVHP!D16</f>
        <v>81161957</v>
      </c>
    </row>
    <row r="8" spans="2:5" ht="15">
      <c r="B8" s="67"/>
      <c r="C8" s="68" t="s">
        <v>14</v>
      </c>
      <c r="D8" s="68"/>
      <c r="E8" s="3">
        <f>EVHP!D17</f>
        <v>68503332</v>
      </c>
    </row>
    <row r="9" spans="2:5" ht="15">
      <c r="B9" s="67"/>
      <c r="C9" s="68" t="s">
        <v>15</v>
      </c>
      <c r="D9" s="68"/>
      <c r="E9" s="3">
        <f>EVHP!D18</f>
        <v>12658625</v>
      </c>
    </row>
    <row r="10" spans="2:5" ht="29.25" customHeight="1">
      <c r="B10" s="67"/>
      <c r="C10" s="68" t="s">
        <v>16</v>
      </c>
      <c r="D10" s="68"/>
      <c r="E10" s="3">
        <f>EVHP!D19</f>
        <v>0</v>
      </c>
    </row>
    <row r="11" spans="2:5" ht="24.75" customHeight="1">
      <c r="B11" s="67"/>
      <c r="C11" s="70" t="s">
        <v>17</v>
      </c>
      <c r="D11" s="70"/>
      <c r="E11" s="2">
        <f>EVHP!D21</f>
        <v>-541418</v>
      </c>
    </row>
    <row r="12" spans="2:5" ht="27" customHeight="1">
      <c r="B12" s="67"/>
      <c r="C12" s="68" t="s">
        <v>18</v>
      </c>
      <c r="D12" s="68"/>
      <c r="E12" s="3">
        <f>EVHP!D22</f>
        <v>0</v>
      </c>
    </row>
    <row r="13" spans="2:5" ht="33" customHeight="1">
      <c r="B13" s="67"/>
      <c r="C13" s="68" t="s">
        <v>19</v>
      </c>
      <c r="D13" s="68"/>
      <c r="E13" s="3">
        <f>EVHP!D23</f>
        <v>0</v>
      </c>
    </row>
    <row r="14" spans="2:5" ht="15">
      <c r="B14" s="67"/>
      <c r="C14" s="68" t="s">
        <v>20</v>
      </c>
      <c r="D14" s="68"/>
      <c r="E14" s="3">
        <f>EVHP!D24</f>
        <v>-541418</v>
      </c>
    </row>
    <row r="15" spans="2:5" ht="15">
      <c r="B15" s="67"/>
      <c r="C15" s="68" t="s">
        <v>21</v>
      </c>
      <c r="D15" s="68"/>
      <c r="E15" s="3">
        <f>EVHP!D25</f>
        <v>0</v>
      </c>
    </row>
    <row r="16" spans="2:5" ht="30" customHeight="1" thickBot="1">
      <c r="B16" s="67"/>
      <c r="C16" s="69" t="s">
        <v>33</v>
      </c>
      <c r="D16" s="69"/>
      <c r="E16" s="4">
        <f>EVHP!D27</f>
        <v>359521318</v>
      </c>
    </row>
    <row r="17" spans="2:5" ht="34.5" customHeight="1">
      <c r="B17" s="67"/>
      <c r="C17" s="70" t="s">
        <v>23</v>
      </c>
      <c r="D17" s="70"/>
      <c r="E17" s="2">
        <f>EVHP!D29</f>
        <v>99645782</v>
      </c>
    </row>
    <row r="18" spans="2:5" ht="15">
      <c r="B18" s="67"/>
      <c r="C18" s="68" t="s">
        <v>24</v>
      </c>
      <c r="D18" s="68"/>
      <c r="E18" s="3">
        <f>EVHP!D30</f>
        <v>95756966</v>
      </c>
    </row>
    <row r="19" spans="2:5" ht="15">
      <c r="B19" s="67"/>
      <c r="C19" s="68" t="s">
        <v>15</v>
      </c>
      <c r="D19" s="68"/>
      <c r="E19" s="3">
        <f>EVHP!D31</f>
        <v>3888816</v>
      </c>
    </row>
    <row r="20" spans="2:5" ht="32.25" customHeight="1">
      <c r="B20" s="67"/>
      <c r="C20" s="68" t="s">
        <v>16</v>
      </c>
      <c r="D20" s="68"/>
      <c r="E20" s="3">
        <f>EVHP!D32</f>
        <v>0</v>
      </c>
    </row>
    <row r="21" spans="2:5" ht="31.5" customHeight="1">
      <c r="B21" s="67"/>
      <c r="C21" s="70" t="s">
        <v>17</v>
      </c>
      <c r="D21" s="70"/>
      <c r="E21" s="2">
        <f>EVHP!D34</f>
        <v>338866605</v>
      </c>
    </row>
    <row r="22" spans="2:5" ht="28.5" customHeight="1">
      <c r="B22" s="67"/>
      <c r="C22" s="68" t="s">
        <v>18</v>
      </c>
      <c r="D22" s="68"/>
      <c r="E22" s="3">
        <f>EVHP!D35</f>
        <v>0</v>
      </c>
    </row>
    <row r="23" spans="2:5" ht="28.5" customHeight="1">
      <c r="B23" s="67"/>
      <c r="C23" s="68" t="s">
        <v>19</v>
      </c>
      <c r="D23" s="68"/>
      <c r="E23" s="3">
        <f>EVHP!D36</f>
        <v>0</v>
      </c>
    </row>
    <row r="24" spans="2:5" ht="15">
      <c r="B24" s="67"/>
      <c r="C24" s="68" t="s">
        <v>20</v>
      </c>
      <c r="D24" s="68"/>
      <c r="E24" s="3">
        <f>EVHP!D37</f>
        <v>338866605</v>
      </c>
    </row>
    <row r="25" spans="2:5" ht="15">
      <c r="B25" s="67"/>
      <c r="C25" s="68" t="s">
        <v>21</v>
      </c>
      <c r="D25" s="68"/>
      <c r="E25" s="3">
        <f>EVHP!D38</f>
        <v>0</v>
      </c>
    </row>
    <row r="26" spans="2:5" ht="15.75" thickBot="1">
      <c r="B26" s="67"/>
      <c r="C26" s="69" t="s">
        <v>25</v>
      </c>
      <c r="D26" s="69"/>
      <c r="E26" s="4">
        <f>E16+E17+E21</f>
        <v>798033705</v>
      </c>
    </row>
    <row r="27" spans="2:5" ht="15">
      <c r="B27" s="66" t="s">
        <v>8</v>
      </c>
      <c r="C27" s="71" t="s">
        <v>12</v>
      </c>
      <c r="D27" s="71"/>
      <c r="E27" s="2">
        <f>EVHP!E14</f>
        <v>5523746</v>
      </c>
    </row>
    <row r="28" spans="2:5" ht="15">
      <c r="B28" s="66"/>
      <c r="C28" s="70" t="s">
        <v>13</v>
      </c>
      <c r="D28" s="70"/>
      <c r="E28" s="2">
        <f>EVHP!E16</f>
        <v>-3479548</v>
      </c>
    </row>
    <row r="29" spans="2:5" ht="15">
      <c r="B29" s="66"/>
      <c r="C29" s="68" t="s">
        <v>14</v>
      </c>
      <c r="D29" s="68"/>
      <c r="E29" s="3">
        <f>EVHP!E17</f>
        <v>0</v>
      </c>
    </row>
    <row r="30" spans="2:5" ht="15">
      <c r="B30" s="66"/>
      <c r="C30" s="68" t="s">
        <v>15</v>
      </c>
      <c r="D30" s="68"/>
      <c r="E30" s="3">
        <f>EVHP!E18</f>
        <v>0</v>
      </c>
    </row>
    <row r="31" spans="2:5" ht="15">
      <c r="B31" s="66"/>
      <c r="C31" s="68" t="s">
        <v>16</v>
      </c>
      <c r="D31" s="68"/>
      <c r="E31" s="3">
        <f>EVHP!E19</f>
        <v>-3479548</v>
      </c>
    </row>
    <row r="32" spans="2:5" ht="15">
      <c r="B32" s="66"/>
      <c r="C32" s="70" t="s">
        <v>17</v>
      </c>
      <c r="D32" s="70"/>
      <c r="E32" s="2">
        <f>EVHP!E21</f>
        <v>720431</v>
      </c>
    </row>
    <row r="33" spans="2:5" ht="15">
      <c r="B33" s="66"/>
      <c r="C33" s="68" t="s">
        <v>18</v>
      </c>
      <c r="D33" s="68"/>
      <c r="E33" s="3">
        <f>EVHP!E22</f>
        <v>0</v>
      </c>
    </row>
    <row r="34" spans="2:5" ht="15">
      <c r="B34" s="66"/>
      <c r="C34" s="68" t="s">
        <v>19</v>
      </c>
      <c r="D34" s="68"/>
      <c r="E34" s="3">
        <f>EVHP!E23</f>
        <v>0</v>
      </c>
    </row>
    <row r="35" spans="2:5" ht="15">
      <c r="B35" s="66"/>
      <c r="C35" s="68" t="s">
        <v>20</v>
      </c>
      <c r="D35" s="68"/>
      <c r="E35" s="3">
        <f>EVHP!E24</f>
        <v>720431</v>
      </c>
    </row>
    <row r="36" spans="2:5" ht="15">
      <c r="B36" s="66"/>
      <c r="C36" s="68" t="s">
        <v>21</v>
      </c>
      <c r="D36" s="68"/>
      <c r="E36" s="3">
        <f>EVHP!E25</f>
        <v>0</v>
      </c>
    </row>
    <row r="37" spans="2:5" ht="15.75" thickBot="1">
      <c r="B37" s="66"/>
      <c r="C37" s="69" t="s">
        <v>22</v>
      </c>
      <c r="D37" s="69"/>
      <c r="E37" s="4">
        <f>E27+E28+E32</f>
        <v>2764629</v>
      </c>
    </row>
    <row r="38" spans="2:5" ht="15">
      <c r="B38" s="66"/>
      <c r="C38" s="70" t="s">
        <v>23</v>
      </c>
      <c r="D38" s="70"/>
      <c r="E38" s="2">
        <f>SUM(E39:E41)</f>
        <v>-9824405</v>
      </c>
    </row>
    <row r="39" spans="2:5" ht="15">
      <c r="B39" s="66"/>
      <c r="C39" s="68" t="s">
        <v>24</v>
      </c>
      <c r="D39" s="68"/>
      <c r="E39" s="3">
        <f>EVHP!E30</f>
        <v>0</v>
      </c>
    </row>
    <row r="40" spans="2:5" ht="15">
      <c r="B40" s="66"/>
      <c r="C40" s="68" t="s">
        <v>15</v>
      </c>
      <c r="D40" s="68"/>
      <c r="E40" s="3">
        <f>EVHP!E31</f>
        <v>0</v>
      </c>
    </row>
    <row r="41" spans="2:5" ht="15">
      <c r="B41" s="66"/>
      <c r="C41" s="68" t="s">
        <v>16</v>
      </c>
      <c r="D41" s="68"/>
      <c r="E41" s="3">
        <f>EVHP!E32</f>
        <v>-9824405</v>
      </c>
    </row>
    <row r="42" spans="2:5" ht="15">
      <c r="B42" s="66"/>
      <c r="C42" s="70" t="s">
        <v>17</v>
      </c>
      <c r="D42" s="70"/>
      <c r="E42" s="2">
        <f>EVHP!E34</f>
        <v>-129596</v>
      </c>
    </row>
    <row r="43" spans="2:5" ht="15">
      <c r="B43" s="66"/>
      <c r="C43" s="68" t="s">
        <v>18</v>
      </c>
      <c r="D43" s="68"/>
      <c r="E43" s="3">
        <f>EVHP!E35</f>
        <v>0</v>
      </c>
    </row>
    <row r="44" spans="2:5" ht="15">
      <c r="B44" s="66"/>
      <c r="C44" s="68" t="s">
        <v>19</v>
      </c>
      <c r="D44" s="68"/>
      <c r="E44" s="3">
        <f>EVHP!E36</f>
        <v>0</v>
      </c>
    </row>
    <row r="45" spans="2:5" ht="15">
      <c r="B45" s="66"/>
      <c r="C45" s="68" t="s">
        <v>20</v>
      </c>
      <c r="D45" s="68"/>
      <c r="E45" s="3">
        <f>EVHP!E37</f>
        <v>-129596</v>
      </c>
    </row>
    <row r="46" spans="2:5" ht="15">
      <c r="B46" s="66"/>
      <c r="C46" s="68" t="s">
        <v>21</v>
      </c>
      <c r="D46" s="68"/>
      <c r="E46" s="3">
        <f>EVHP!E38</f>
        <v>0</v>
      </c>
    </row>
    <row r="47" spans="2:5" ht="15.75" thickBot="1">
      <c r="B47" s="66"/>
      <c r="C47" s="69" t="s">
        <v>25</v>
      </c>
      <c r="D47" s="69"/>
      <c r="E47" s="4">
        <f>E37+E38+E42</f>
        <v>-7189372</v>
      </c>
    </row>
    <row r="48" spans="2:5" ht="15">
      <c r="B48" s="66" t="s">
        <v>9</v>
      </c>
      <c r="C48" s="71" t="s">
        <v>12</v>
      </c>
      <c r="D48" s="71"/>
      <c r="E48" s="2">
        <f>EVHP!F14</f>
        <v>-3479548</v>
      </c>
    </row>
    <row r="49" spans="2:5" ht="15">
      <c r="B49" s="66"/>
      <c r="C49" s="70" t="s">
        <v>13</v>
      </c>
      <c r="D49" s="70"/>
      <c r="E49" s="2">
        <f>EVHP!F16</f>
        <v>3479548</v>
      </c>
    </row>
    <row r="50" spans="2:5" ht="15">
      <c r="B50" s="66"/>
      <c r="C50" s="68" t="s">
        <v>14</v>
      </c>
      <c r="D50" s="68"/>
      <c r="E50" s="3">
        <f>EVHP!F17</f>
        <v>0</v>
      </c>
    </row>
    <row r="51" spans="2:5" ht="15">
      <c r="B51" s="66"/>
      <c r="C51" s="68" t="s">
        <v>15</v>
      </c>
      <c r="D51" s="68"/>
      <c r="E51" s="3">
        <f>EVHP!F18</f>
        <v>0</v>
      </c>
    </row>
    <row r="52" spans="2:5" ht="15">
      <c r="B52" s="66"/>
      <c r="C52" s="68" t="s">
        <v>16</v>
      </c>
      <c r="D52" s="68"/>
      <c r="E52" s="3">
        <f>EVHP!F19</f>
        <v>3479548</v>
      </c>
    </row>
    <row r="53" spans="2:5" ht="15">
      <c r="B53" s="66"/>
      <c r="C53" s="70" t="s">
        <v>17</v>
      </c>
      <c r="D53" s="70"/>
      <c r="E53" s="2">
        <f>EVHP!F21</f>
        <v>-9824405</v>
      </c>
    </row>
    <row r="54" spans="2:5" ht="15">
      <c r="B54" s="66"/>
      <c r="C54" s="68" t="s">
        <v>18</v>
      </c>
      <c r="D54" s="68"/>
      <c r="E54" s="3">
        <f>EVHP!F22</f>
        <v>-9824405</v>
      </c>
    </row>
    <row r="55" spans="2:5" ht="15">
      <c r="B55" s="66"/>
      <c r="C55" s="68" t="s">
        <v>19</v>
      </c>
      <c r="D55" s="68"/>
      <c r="E55" s="3">
        <f>EVHP!F23</f>
        <v>0</v>
      </c>
    </row>
    <row r="56" spans="2:5" ht="15">
      <c r="B56" s="66"/>
      <c r="C56" s="68" t="s">
        <v>20</v>
      </c>
      <c r="D56" s="68"/>
      <c r="E56" s="3">
        <f>EVHP!F24</f>
        <v>0</v>
      </c>
    </row>
    <row r="57" spans="2:5" ht="15">
      <c r="B57" s="66"/>
      <c r="C57" s="68" t="s">
        <v>21</v>
      </c>
      <c r="D57" s="68"/>
      <c r="E57" s="3">
        <f>EVHP!F25</f>
        <v>0</v>
      </c>
    </row>
    <row r="58" spans="2:5" ht="15.75" thickBot="1">
      <c r="B58" s="66"/>
      <c r="C58" s="69" t="s">
        <v>22</v>
      </c>
      <c r="D58" s="69"/>
      <c r="E58" s="4">
        <f>E48+E49+E53</f>
        <v>-9824405</v>
      </c>
    </row>
    <row r="59" spans="2:5" ht="15">
      <c r="B59" s="66"/>
      <c r="C59" s="70" t="s">
        <v>23</v>
      </c>
      <c r="D59" s="70"/>
      <c r="E59" s="2">
        <f>SUM(E60:E62)</f>
        <v>9824405</v>
      </c>
    </row>
    <row r="60" spans="2:5" ht="15">
      <c r="B60" s="66"/>
      <c r="C60" s="68" t="s">
        <v>24</v>
      </c>
      <c r="D60" s="68"/>
      <c r="E60" s="3">
        <f>EVHP!F30</f>
        <v>0</v>
      </c>
    </row>
    <row r="61" spans="2:5" ht="15">
      <c r="B61" s="66"/>
      <c r="C61" s="68" t="s">
        <v>15</v>
      </c>
      <c r="D61" s="68"/>
      <c r="E61" s="3">
        <f>EVHP!F31</f>
        <v>0</v>
      </c>
    </row>
    <row r="62" spans="2:5" ht="15">
      <c r="B62" s="66"/>
      <c r="C62" s="68" t="s">
        <v>16</v>
      </c>
      <c r="D62" s="68"/>
      <c r="E62" s="3">
        <f>EVHP!F32</f>
        <v>9824405</v>
      </c>
    </row>
    <row r="63" spans="2:5" ht="15">
      <c r="B63" s="66"/>
      <c r="C63" s="70" t="s">
        <v>17</v>
      </c>
      <c r="D63" s="70"/>
      <c r="E63" s="2">
        <f>EVHP!F34</f>
        <v>-22698153</v>
      </c>
    </row>
    <row r="64" spans="2:5" ht="15">
      <c r="B64" s="66"/>
      <c r="C64" s="68" t="s">
        <v>18</v>
      </c>
      <c r="D64" s="68"/>
      <c r="E64" s="3">
        <f>EVHP!F35</f>
        <v>-22698153</v>
      </c>
    </row>
    <row r="65" spans="2:5" ht="15">
      <c r="B65" s="66"/>
      <c r="C65" s="68" t="s">
        <v>19</v>
      </c>
      <c r="D65" s="68"/>
      <c r="E65" s="3">
        <f>EVHP!F36</f>
        <v>0</v>
      </c>
    </row>
    <row r="66" spans="2:5" ht="15">
      <c r="B66" s="66"/>
      <c r="C66" s="68" t="s">
        <v>20</v>
      </c>
      <c r="D66" s="68"/>
      <c r="E66" s="3">
        <f>EVHP!F37</f>
        <v>0</v>
      </c>
    </row>
    <row r="67" spans="2:5" ht="15">
      <c r="B67" s="66"/>
      <c r="C67" s="68" t="s">
        <v>21</v>
      </c>
      <c r="D67" s="68"/>
      <c r="E67" s="3">
        <f>EVHP!F38</f>
        <v>0</v>
      </c>
    </row>
    <row r="68" spans="2:5" ht="15.75" thickBot="1">
      <c r="B68" s="66"/>
      <c r="C68" s="69" t="s">
        <v>25</v>
      </c>
      <c r="D68" s="69"/>
      <c r="E68" s="4">
        <f>E58+E59+E63</f>
        <v>-22698153</v>
      </c>
    </row>
    <row r="69" spans="2:5" ht="36" customHeight="1">
      <c r="B69" s="67" t="s">
        <v>10</v>
      </c>
      <c r="C69" s="71" t="s">
        <v>12</v>
      </c>
      <c r="D69" s="71"/>
      <c r="E69" s="2">
        <f>EVHP!G14</f>
        <v>64300148</v>
      </c>
    </row>
    <row r="70" spans="2:5" ht="15">
      <c r="B70" s="67"/>
      <c r="C70" s="70" t="s">
        <v>13</v>
      </c>
      <c r="D70" s="70"/>
      <c r="E70" s="2">
        <f>EVHP!G16</f>
        <v>0</v>
      </c>
    </row>
    <row r="71" spans="2:5" ht="15">
      <c r="B71" s="67"/>
      <c r="C71" s="68" t="s">
        <v>14</v>
      </c>
      <c r="D71" s="68"/>
      <c r="E71" s="3">
        <f>EVHP!G17</f>
        <v>0</v>
      </c>
    </row>
    <row r="72" spans="2:5" ht="15">
      <c r="B72" s="67"/>
      <c r="C72" s="68" t="s">
        <v>15</v>
      </c>
      <c r="D72" s="68"/>
      <c r="E72" s="3">
        <f>EVHP!G18</f>
        <v>0</v>
      </c>
    </row>
    <row r="73" spans="2:5" ht="15">
      <c r="B73" s="67"/>
      <c r="C73" s="68" t="s">
        <v>16</v>
      </c>
      <c r="D73" s="68"/>
      <c r="E73" s="3">
        <f>EVHP!G19</f>
        <v>0</v>
      </c>
    </row>
    <row r="74" spans="2:5" ht="15">
      <c r="B74" s="67"/>
      <c r="C74" s="70" t="s">
        <v>17</v>
      </c>
      <c r="D74" s="70"/>
      <c r="E74" s="2">
        <f>EVHP!G21</f>
        <v>-123024</v>
      </c>
    </row>
    <row r="75" spans="2:5" ht="15">
      <c r="B75" s="67"/>
      <c r="C75" s="68" t="s">
        <v>18</v>
      </c>
      <c r="D75" s="68"/>
      <c r="E75" s="3">
        <f>EVHP!G22</f>
        <v>0</v>
      </c>
    </row>
    <row r="76" spans="2:5" ht="15">
      <c r="B76" s="67"/>
      <c r="C76" s="68" t="s">
        <v>19</v>
      </c>
      <c r="D76" s="68"/>
      <c r="E76" s="3">
        <f>EVHP!G23</f>
        <v>0</v>
      </c>
    </row>
    <row r="77" spans="2:5" ht="15">
      <c r="B77" s="67"/>
      <c r="C77" s="68" t="s">
        <v>20</v>
      </c>
      <c r="D77" s="68"/>
      <c r="E77" s="3">
        <f>EVHP!G24</f>
        <v>-123024</v>
      </c>
    </row>
    <row r="78" spans="2:5" ht="15">
      <c r="B78" s="67"/>
      <c r="C78" s="68" t="s">
        <v>21</v>
      </c>
      <c r="D78" s="68"/>
      <c r="E78" s="3">
        <f>EVHP!G25</f>
        <v>0</v>
      </c>
    </row>
    <row r="79" spans="2:5" ht="15.75" thickBot="1">
      <c r="B79" s="67"/>
      <c r="C79" s="69" t="s">
        <v>22</v>
      </c>
      <c r="D79" s="69"/>
      <c r="E79" s="4">
        <f>E69+E70+E74</f>
        <v>64177124</v>
      </c>
    </row>
    <row r="80" spans="2:5" ht="15">
      <c r="B80" s="67"/>
      <c r="C80" s="70" t="s">
        <v>23</v>
      </c>
      <c r="D80" s="70"/>
      <c r="E80" s="2">
        <f>SUM(E81:E83)</f>
        <v>0</v>
      </c>
    </row>
    <row r="81" spans="2:5" ht="15">
      <c r="B81" s="67"/>
      <c r="C81" s="68" t="s">
        <v>24</v>
      </c>
      <c r="D81" s="68"/>
      <c r="E81" s="3">
        <f>EVHP!G30</f>
        <v>0</v>
      </c>
    </row>
    <row r="82" spans="2:5" ht="15">
      <c r="B82" s="67"/>
      <c r="C82" s="68" t="s">
        <v>15</v>
      </c>
      <c r="D82" s="68"/>
      <c r="E82" s="3">
        <f>EVHP!G31</f>
        <v>0</v>
      </c>
    </row>
    <row r="83" spans="2:5" ht="15">
      <c r="B83" s="67"/>
      <c r="C83" s="68" t="s">
        <v>16</v>
      </c>
      <c r="D83" s="68"/>
      <c r="E83" s="3">
        <f>EVHP!G32</f>
        <v>0</v>
      </c>
    </row>
    <row r="84" spans="2:5" ht="15">
      <c r="B84" s="67"/>
      <c r="C84" s="70" t="s">
        <v>17</v>
      </c>
      <c r="D84" s="70"/>
      <c r="E84" s="2">
        <f>EVHP!G34</f>
        <v>-2548413</v>
      </c>
    </row>
    <row r="85" spans="2:5" ht="15">
      <c r="B85" s="67"/>
      <c r="C85" s="68" t="s">
        <v>18</v>
      </c>
      <c r="D85" s="68"/>
      <c r="E85" s="3">
        <f>EVHP!G35</f>
        <v>0</v>
      </c>
    </row>
    <row r="86" spans="2:5" ht="15">
      <c r="B86" s="67"/>
      <c r="C86" s="68" t="s">
        <v>19</v>
      </c>
      <c r="D86" s="68"/>
      <c r="E86" s="3">
        <f>EVHP!G36</f>
        <v>0</v>
      </c>
    </row>
    <row r="87" spans="2:5" ht="15">
      <c r="B87" s="67"/>
      <c r="C87" s="68" t="s">
        <v>20</v>
      </c>
      <c r="D87" s="68"/>
      <c r="E87" s="3">
        <f>EVHP!G37</f>
        <v>-2548413</v>
      </c>
    </row>
    <row r="88" spans="2:5" ht="15">
      <c r="B88" s="67"/>
      <c r="C88" s="68" t="s">
        <v>21</v>
      </c>
      <c r="D88" s="68"/>
      <c r="E88" s="3">
        <f>EVHP!G38</f>
        <v>0</v>
      </c>
    </row>
    <row r="89" spans="2:5" ht="15.75" thickBot="1">
      <c r="B89" s="67"/>
      <c r="C89" s="69" t="s">
        <v>25</v>
      </c>
      <c r="D89" s="69"/>
      <c r="E89" s="4">
        <f>E79+E80+E84</f>
        <v>61628711</v>
      </c>
    </row>
    <row r="90" spans="2:5" ht="15">
      <c r="B90" s="67" t="s">
        <v>11</v>
      </c>
      <c r="C90" s="71" t="s">
        <v>12</v>
      </c>
      <c r="D90" s="71"/>
      <c r="E90" s="2">
        <f>EVHP!H14</f>
        <v>345245125</v>
      </c>
    </row>
    <row r="91" spans="2:5" ht="15">
      <c r="B91" s="67"/>
      <c r="C91" s="70" t="s">
        <v>13</v>
      </c>
      <c r="D91" s="70"/>
      <c r="E91" s="2">
        <f>EVHP!H16</f>
        <v>81161957</v>
      </c>
    </row>
    <row r="92" spans="2:5" ht="15">
      <c r="B92" s="67"/>
      <c r="C92" s="68" t="s">
        <v>14</v>
      </c>
      <c r="D92" s="68"/>
      <c r="E92" s="3">
        <f>EVHP!H17</f>
        <v>68503332</v>
      </c>
    </row>
    <row r="93" spans="2:5" ht="15">
      <c r="B93" s="67"/>
      <c r="C93" s="68" t="s">
        <v>15</v>
      </c>
      <c r="D93" s="68"/>
      <c r="E93" s="3">
        <f>EVHP!H18</f>
        <v>12658625</v>
      </c>
    </row>
    <row r="94" spans="2:5" ht="15">
      <c r="B94" s="67"/>
      <c r="C94" s="68" t="s">
        <v>16</v>
      </c>
      <c r="D94" s="68"/>
      <c r="E94" s="3">
        <f>EVHP!H19</f>
        <v>0</v>
      </c>
    </row>
    <row r="95" spans="2:5" ht="15">
      <c r="B95" s="67"/>
      <c r="C95" s="70" t="s">
        <v>17</v>
      </c>
      <c r="D95" s="70"/>
      <c r="E95" s="2">
        <f>EVHP!H21</f>
        <v>-9768416</v>
      </c>
    </row>
    <row r="96" spans="2:5" ht="15">
      <c r="B96" s="67"/>
      <c r="C96" s="68" t="s">
        <v>18</v>
      </c>
      <c r="D96" s="68"/>
      <c r="E96" s="3">
        <f>EVHP!H22</f>
        <v>-9824405</v>
      </c>
    </row>
    <row r="97" spans="2:5" ht="15">
      <c r="B97" s="67"/>
      <c r="C97" s="68" t="s">
        <v>19</v>
      </c>
      <c r="D97" s="68"/>
      <c r="E97" s="3">
        <f>EVHP!H23</f>
        <v>0</v>
      </c>
    </row>
    <row r="98" spans="2:5" ht="15">
      <c r="B98" s="67"/>
      <c r="C98" s="68" t="s">
        <v>20</v>
      </c>
      <c r="D98" s="68"/>
      <c r="E98" s="3">
        <f>EVHP!H24</f>
        <v>55989</v>
      </c>
    </row>
    <row r="99" spans="2:5" ht="15">
      <c r="B99" s="67"/>
      <c r="C99" s="68" t="s">
        <v>21</v>
      </c>
      <c r="D99" s="68"/>
      <c r="E99" s="3">
        <f>EVHP!H25</f>
        <v>0</v>
      </c>
    </row>
    <row r="100" spans="2:5" ht="15.75" thickBot="1">
      <c r="B100" s="67"/>
      <c r="C100" s="69" t="s">
        <v>22</v>
      </c>
      <c r="D100" s="69"/>
      <c r="E100" s="4">
        <f>SUM(E16:H16)</f>
        <v>359521318</v>
      </c>
    </row>
    <row r="101" spans="2:5" ht="15">
      <c r="B101" s="67"/>
      <c r="C101" s="70" t="s">
        <v>23</v>
      </c>
      <c r="D101" s="70"/>
      <c r="E101" s="2">
        <f>SUM(E17:H17)</f>
        <v>99645782</v>
      </c>
    </row>
    <row r="102" spans="2:5" ht="15">
      <c r="B102" s="67"/>
      <c r="C102" s="68" t="s">
        <v>24</v>
      </c>
      <c r="D102" s="68"/>
      <c r="E102" s="3">
        <f>EVHP!H30</f>
        <v>95756966</v>
      </c>
    </row>
    <row r="103" spans="2:5" ht="15">
      <c r="B103" s="67"/>
      <c r="C103" s="68" t="s">
        <v>15</v>
      </c>
      <c r="D103" s="68"/>
      <c r="E103" s="3">
        <f>EVHP!H31</f>
        <v>3888816</v>
      </c>
    </row>
    <row r="104" spans="2:5" ht="15">
      <c r="B104" s="67"/>
      <c r="C104" s="68" t="s">
        <v>16</v>
      </c>
      <c r="D104" s="68"/>
      <c r="E104" s="3">
        <f>EVHP!H32</f>
        <v>0</v>
      </c>
    </row>
    <row r="105" spans="2:5" ht="15">
      <c r="B105" s="67"/>
      <c r="C105" s="70" t="s">
        <v>17</v>
      </c>
      <c r="D105" s="70"/>
      <c r="E105" s="2">
        <f>EVHP!H34</f>
        <v>313490443</v>
      </c>
    </row>
    <row r="106" spans="2:5" ht="15">
      <c r="B106" s="67"/>
      <c r="C106" s="68" t="s">
        <v>18</v>
      </c>
      <c r="D106" s="68"/>
      <c r="E106" s="3">
        <f>EVHP!H35</f>
        <v>-22698153</v>
      </c>
    </row>
    <row r="107" spans="2:5" ht="15">
      <c r="B107" s="67"/>
      <c r="C107" s="68" t="s">
        <v>19</v>
      </c>
      <c r="D107" s="68"/>
      <c r="E107" s="3">
        <f>EVHP!H36</f>
        <v>0</v>
      </c>
    </row>
    <row r="108" spans="2:5" ht="15">
      <c r="B108" s="67"/>
      <c r="C108" s="68" t="s">
        <v>20</v>
      </c>
      <c r="D108" s="68"/>
      <c r="E108" s="3">
        <f>EVHP!H37</f>
        <v>336188596</v>
      </c>
    </row>
    <row r="109" spans="2:5" ht="15">
      <c r="B109" s="67"/>
      <c r="C109" s="68" t="s">
        <v>21</v>
      </c>
      <c r="D109" s="68"/>
      <c r="E109" s="3">
        <f>EVHP!H38</f>
        <v>0</v>
      </c>
    </row>
    <row r="110" spans="2:5" ht="15.75" thickBot="1">
      <c r="B110" s="67"/>
      <c r="C110" s="69" t="s">
        <v>25</v>
      </c>
      <c r="D110" s="69"/>
      <c r="E110" s="4">
        <f>SUM(E26:H26)</f>
        <v>798033705</v>
      </c>
    </row>
    <row r="111" spans="1:5" ht="15">
      <c r="A111" s="73" t="s">
        <v>31</v>
      </c>
      <c r="B111" s="73"/>
      <c r="C111" s="73"/>
      <c r="D111" s="1" t="s">
        <v>26</v>
      </c>
      <c r="E111" s="6">
        <f>EVHP!C44</f>
        <v>0</v>
      </c>
    </row>
    <row r="112" spans="1:5" ht="15">
      <c r="A112" s="73"/>
      <c r="B112" s="73"/>
      <c r="C112" s="73"/>
      <c r="D112" s="1" t="s">
        <v>27</v>
      </c>
      <c r="E112" s="6" t="str">
        <f>EVHP!C46</f>
        <v>MTRO. FABIÁN ELÍ GARCÍA BECERRIL</v>
      </c>
    </row>
    <row r="113" spans="1:5" ht="15">
      <c r="A113" s="73" t="s">
        <v>32</v>
      </c>
      <c r="B113" s="73"/>
      <c r="C113" s="73"/>
      <c r="D113" s="1" t="s">
        <v>26</v>
      </c>
      <c r="E113" s="6">
        <f>EVHP!F44</f>
        <v>0</v>
      </c>
    </row>
    <row r="114" spans="1:5" ht="15">
      <c r="A114" s="73"/>
      <c r="B114" s="73"/>
      <c r="C114" s="73"/>
      <c r="D114" s="1" t="s">
        <v>27</v>
      </c>
      <c r="E114" s="6">
        <f>EVHP!F46</f>
        <v>0</v>
      </c>
    </row>
  </sheetData>
  <sheetProtection password="C4FF" sheet="1" objects="1" scenarios="1"/>
  <mergeCells count="116">
    <mergeCell ref="B2:D2"/>
    <mergeCell ref="C6:D6"/>
    <mergeCell ref="C7:D7"/>
    <mergeCell ref="C8:D8"/>
    <mergeCell ref="C9:D9"/>
    <mergeCell ref="C10:D10"/>
    <mergeCell ref="B6:B26"/>
    <mergeCell ref="A111:C112"/>
    <mergeCell ref="A113:C114"/>
    <mergeCell ref="C11:D11"/>
    <mergeCell ref="C12:D12"/>
    <mergeCell ref="C13:D13"/>
    <mergeCell ref="C14:D14"/>
    <mergeCell ref="C15:D15"/>
    <mergeCell ref="C16:D16"/>
    <mergeCell ref="B5:D5"/>
    <mergeCell ref="B4:D4"/>
    <mergeCell ref="B3:D3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93:D93"/>
    <mergeCell ref="C94:D94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B27:B47"/>
    <mergeCell ref="B48:B68"/>
    <mergeCell ref="B69:B89"/>
    <mergeCell ref="B90:B110"/>
    <mergeCell ref="C107:D107"/>
    <mergeCell ref="C108:D108"/>
    <mergeCell ref="C109:D109"/>
    <mergeCell ref="C110:D110"/>
    <mergeCell ref="C101:D101"/>
    <mergeCell ref="C102:D102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VARIACIÓN EN LA HACIENDA PÚBLICA</dc:title>
  <dc:subject/>
  <dc:creator>teresita_quezada</dc:creator>
  <cp:keywords/>
  <dc:description/>
  <cp:lastModifiedBy>Raymundo Zaith Rosas Rios</cp:lastModifiedBy>
  <cp:lastPrinted>2014-02-17T22:36:02Z</cp:lastPrinted>
  <dcterms:created xsi:type="dcterms:W3CDTF">2014-01-27T17:49:52Z</dcterms:created>
  <dcterms:modified xsi:type="dcterms:W3CDTF">2014-03-24T17:10:27Z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