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<sst xmlns="http://schemas.openxmlformats.org/spreadsheetml/2006/main" count="161" uniqueCount="41">
  <si>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</si>
  <si>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</si>
  <si>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</si>
  <si>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</si>
  <si>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</si>
  <si>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</si>
  <si>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</si>
  <si>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</si>
  <si>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</si>
  <si>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</si>
  <si>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</si>
  <si>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</si>
  <si>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</si>
  <si>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</si>
  <si>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</si>
  <si>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</si>
  <si>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</si>
  <si>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</si>
  <si>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</si>
  <si>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</si>
  <si>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</si>
  <si>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</si>
  <si>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</si>
  <si>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</si>
  <si>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</si>
  <si>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</si>
  <si>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</si>
  <si>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</si>
  <si>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</si>
  <si>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</si>
  <si>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</si>
  <si>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</si>
  <si>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</si>
  <si>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</si>
  <si>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</si>
  <si>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</si>
  <si>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90X CONSEJO NACIONAL DE CIENCIA Y TECNOLOGÍA</t>
  </si>
  <si>
    <t>Mtro. Carlos Nieto Parra</t>
  </si>
  <si>
    <t>Director de Administración Presupuestal y Financiera</t>
  </si>
  <si>
    <t>C.P. Roberto Carlos Carvajal Duarte</t>
  </si>
  <si>
    <t>Subdirector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</si>
</sst>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E36" sqref="E3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158972032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158972032</v>
      </c>
      <c r="I16" s="34"/>
    </row>
    <row r="17" spans="1:9" ht="13.5">
      <c r="A17" s="30"/>
      <c r="B17" s="53" t="s">
        <v>14</v>
      </c>
      <c r="C17" s="53"/>
      <c r="D17" s="41">
        <v>30758969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30758969</v>
      </c>
      <c r="I17" s="34"/>
    </row>
    <row r="18" spans="1:9" ht="13.5">
      <c r="A18" s="30"/>
      <c r="B18" s="53" t="s">
        <v>15</v>
      </c>
      <c r="C18" s="53"/>
      <c r="D18" s="41">
        <v>16953689</v>
      </c>
      <c r="E18" s="41">
        <v>0</v>
      </c>
      <c r="F18" s="41">
        <v>0</v>
      </c>
      <c r="G18" s="41">
        <v>0</v>
      </c>
      <c r="H18" s="39">
        <f t="shared" si="0"/>
        <v>16953689</v>
      </c>
      <c r="I18" s="34"/>
    </row>
    <row r="19" spans="1:9" ht="13.5">
      <c r="A19" s="30"/>
      <c r="B19" s="53" t="s">
        <v>16</v>
      </c>
      <c r="C19" s="53"/>
      <c r="D19" s="41">
        <v>111259374</v>
      </c>
      <c r="E19" s="41">
        <v>0</v>
      </c>
      <c r="F19" s="41">
        <v>0</v>
      </c>
      <c r="G19" s="41">
        <v>0</v>
      </c>
      <c r="H19" s="39">
        <f t="shared" si="0"/>
        <v>111259374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-84979752</v>
      </c>
      <c r="F21" s="40">
        <f>SUM(F22:F25)</f>
        <v>0</v>
      </c>
      <c r="G21" s="40">
        <f>SUM(G22:G25)</f>
        <v>0</v>
      </c>
      <c r="H21" s="40">
        <f t="shared" si="0"/>
        <v>-84979752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-6428799</v>
      </c>
      <c r="F22" s="41">
        <v>0</v>
      </c>
      <c r="G22" s="41">
        <v>0</v>
      </c>
      <c r="H22" s="39">
        <f t="shared" si="0"/>
        <v>-6428799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-82195495</v>
      </c>
      <c r="F23" s="41">
        <v>0</v>
      </c>
      <c r="G23" s="41">
        <v>0</v>
      </c>
      <c r="H23" s="39">
        <f t="shared" si="0"/>
        <v>-82195495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3644542</v>
      </c>
      <c r="F24" s="41">
        <v>0</v>
      </c>
      <c r="G24" s="41">
        <v>0</v>
      </c>
      <c r="H24" s="39">
        <f t="shared" si="0"/>
        <v>3644542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158972032</v>
      </c>
      <c r="E27" s="42">
        <f>E14+E16+E21</f>
        <v>-84979752</v>
      </c>
      <c r="F27" s="42">
        <f>F14+F16+F21</f>
        <v>0</v>
      </c>
      <c r="G27" s="42">
        <f>G14+G16+G21</f>
        <v>0</v>
      </c>
      <c r="H27" s="42">
        <f>SUM(D27:G27)</f>
        <v>73992280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2004555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2004555</v>
      </c>
      <c r="I29" s="34"/>
    </row>
    <row r="30" spans="1:9" ht="13.5">
      <c r="A30" s="30"/>
      <c r="B30" s="53" t="s">
        <v>24</v>
      </c>
      <c r="C30" s="53"/>
      <c r="D30" s="41">
        <v>2004555</v>
      </c>
      <c r="E30" s="41">
        <v>0</v>
      </c>
      <c r="F30" s="41">
        <v>0</v>
      </c>
      <c r="G30" s="41">
        <v>0</v>
      </c>
      <c r="H30" s="39">
        <f>SUM(D30:G30)</f>
        <v>2004555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-27169953</v>
      </c>
      <c r="F34" s="40">
        <f>SUM(F35:F38)</f>
        <v>0</v>
      </c>
      <c r="G34" s="40">
        <f>SUM(G35:G38)</f>
        <v>0</v>
      </c>
      <c r="H34" s="40">
        <f>SUM(D34:G34)</f>
        <v>-27169953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f>-27126529-43424</f>
        <v>-27169953</v>
      </c>
      <c r="F35" s="41">
        <v>0</v>
      </c>
      <c r="G35" s="41">
        <v>0</v>
      </c>
      <c r="H35" s="39">
        <f>SUM(D35:G35)</f>
        <v>-27169953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160976587</v>
      </c>
      <c r="E40" s="44">
        <f>E27+E29+E34</f>
        <v>-112149705</v>
      </c>
      <c r="F40" s="44">
        <f>F27+F29+F34</f>
        <v>0</v>
      </c>
      <c r="G40" s="44">
        <f>G27+G29+G34</f>
        <v>0</v>
      </c>
      <c r="H40" s="44">
        <f>SUM(D40:G40)</f>
        <v>48826882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45.75">
      <c r="B3" s="66" t="s">
        <v>5</v>
      </c>
      <c r="C3" s="66"/>
      <c r="D3" s="66"/>
      <c r="E3" s="5" t="str">
        <f>EVHP!C8</f>
        <v>90X CONSEJO NACIONAL DE CIENCIA Y TECNOLOGÍA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158972032</v>
      </c>
    </row>
    <row r="8" spans="2:5" ht="15">
      <c r="B8" s="70"/>
      <c r="C8" s="69" t="s">
        <v>14</v>
      </c>
      <c r="D8" s="69"/>
      <c r="E8" s="3">
        <f>EVHP!D17</f>
        <v>30758969</v>
      </c>
    </row>
    <row r="9" spans="2:5" ht="15">
      <c r="B9" s="70"/>
      <c r="C9" s="69" t="s">
        <v>15</v>
      </c>
      <c r="D9" s="69"/>
      <c r="E9" s="3">
        <f>EVHP!D18</f>
        <v>16953689</v>
      </c>
    </row>
    <row r="10" spans="2:5" ht="29.25" customHeight="1">
      <c r="B10" s="70"/>
      <c r="C10" s="69" t="s">
        <v>16</v>
      </c>
      <c r="D10" s="69"/>
      <c r="E10" s="3">
        <f>EVHP!D19</f>
        <v>111259374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158972032</v>
      </c>
    </row>
    <row r="17" spans="2:5" ht="34.5" customHeight="1">
      <c r="B17" s="70"/>
      <c r="C17" s="68" t="s">
        <v>23</v>
      </c>
      <c r="D17" s="68"/>
      <c r="E17" s="2">
        <f>EVHP!D29</f>
        <v>2004555</v>
      </c>
    </row>
    <row r="18" spans="2:5" ht="15">
      <c r="B18" s="70"/>
      <c r="C18" s="69" t="s">
        <v>24</v>
      </c>
      <c r="D18" s="69"/>
      <c r="E18" s="3">
        <f>EVHP!D30</f>
        <v>2004555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160976587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-84979752</v>
      </c>
    </row>
    <row r="33" spans="2:5" ht="15">
      <c r="B33" s="74"/>
      <c r="C33" s="69" t="s">
        <v>18</v>
      </c>
      <c r="D33" s="69"/>
      <c r="E33" s="3">
        <f>EVHP!E22</f>
        <v>-6428799</v>
      </c>
    </row>
    <row r="34" spans="2:5" ht="15">
      <c r="B34" s="74"/>
      <c r="C34" s="69" t="s">
        <v>19</v>
      </c>
      <c r="D34" s="69"/>
      <c r="E34" s="3">
        <f>EVHP!E23</f>
        <v>-82195495</v>
      </c>
    </row>
    <row r="35" spans="2:5" ht="15">
      <c r="B35" s="74"/>
      <c r="C35" s="69" t="s">
        <v>20</v>
      </c>
      <c r="D35" s="69"/>
      <c r="E35" s="3">
        <f>EVHP!E24</f>
        <v>3644542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-84979752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-27169953</v>
      </c>
    </row>
    <row r="43" spans="2:5" ht="15">
      <c r="B43" s="74"/>
      <c r="C43" s="69" t="s">
        <v>18</v>
      </c>
      <c r="D43" s="69"/>
      <c r="E43" s="3">
        <f>EVHP!E35</f>
        <v>-27169953</v>
      </c>
    </row>
    <row r="44" spans="2:5" ht="15">
      <c r="B44" s="74"/>
      <c r="C44" s="69" t="s">
        <v>19</v>
      </c>
      <c r="D44" s="69"/>
      <c r="E44" s="3">
        <f>EVHP!E36</f>
        <v>0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-112149705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0</v>
      </c>
    </row>
    <row r="54" spans="2:5" ht="15">
      <c r="B54" s="74"/>
      <c r="C54" s="69" t="s">
        <v>18</v>
      </c>
      <c r="D54" s="69"/>
      <c r="E54" s="3">
        <f>EVHP!F22</f>
        <v>0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0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0</v>
      </c>
    </row>
    <row r="64" spans="2:5" ht="15">
      <c r="B64" s="74"/>
      <c r="C64" s="69" t="s">
        <v>18</v>
      </c>
      <c r="D64" s="69"/>
      <c r="E64" s="3">
        <f>EVHP!F35</f>
        <v>0</v>
      </c>
    </row>
    <row r="65" spans="2:5" ht="15">
      <c r="B65" s="74"/>
      <c r="C65" s="69" t="s">
        <v>19</v>
      </c>
      <c r="D65" s="69"/>
      <c r="E65" s="3">
        <f>EVHP!F36</f>
        <v>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0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0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158972032</v>
      </c>
    </row>
    <row r="92" spans="2:5" ht="15">
      <c r="B92" s="70"/>
      <c r="C92" s="69" t="s">
        <v>14</v>
      </c>
      <c r="D92" s="69"/>
      <c r="E92" s="3">
        <f>EVHP!H17</f>
        <v>30758969</v>
      </c>
    </row>
    <row r="93" spans="2:5" ht="15">
      <c r="B93" s="70"/>
      <c r="C93" s="69" t="s">
        <v>15</v>
      </c>
      <c r="D93" s="69"/>
      <c r="E93" s="3">
        <f>EVHP!H18</f>
        <v>16953689</v>
      </c>
    </row>
    <row r="94" spans="2:5" ht="15">
      <c r="B94" s="70"/>
      <c r="C94" s="69" t="s">
        <v>16</v>
      </c>
      <c r="D94" s="69"/>
      <c r="E94" s="3">
        <f>EVHP!H19</f>
        <v>111259374</v>
      </c>
    </row>
    <row r="95" spans="2:5" ht="15">
      <c r="B95" s="70"/>
      <c r="C95" s="68" t="s">
        <v>17</v>
      </c>
      <c r="D95" s="68"/>
      <c r="E95" s="2">
        <f>EVHP!H21</f>
        <v>-84979752</v>
      </c>
    </row>
    <row r="96" spans="2:5" ht="15">
      <c r="B96" s="70"/>
      <c r="C96" s="69" t="s">
        <v>18</v>
      </c>
      <c r="D96" s="69"/>
      <c r="E96" s="3">
        <f>EVHP!H22</f>
        <v>-6428799</v>
      </c>
    </row>
    <row r="97" spans="2:5" ht="15">
      <c r="B97" s="70"/>
      <c r="C97" s="69" t="s">
        <v>19</v>
      </c>
      <c r="D97" s="69"/>
      <c r="E97" s="3">
        <f>EVHP!H23</f>
        <v>-82195495</v>
      </c>
    </row>
    <row r="98" spans="2:5" ht="15">
      <c r="B98" s="70"/>
      <c r="C98" s="69" t="s">
        <v>20</v>
      </c>
      <c r="D98" s="69"/>
      <c r="E98" s="3">
        <f>EVHP!H24</f>
        <v>3644542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158972032</v>
      </c>
    </row>
    <row r="101" spans="2:5" ht="15">
      <c r="B101" s="70"/>
      <c r="C101" s="68" t="s">
        <v>23</v>
      </c>
      <c r="D101" s="68"/>
      <c r="E101" s="2">
        <f>SUM(E17:H17)</f>
        <v>2004555</v>
      </c>
    </row>
    <row r="102" spans="2:5" ht="15">
      <c r="B102" s="70"/>
      <c r="C102" s="69" t="s">
        <v>24</v>
      </c>
      <c r="D102" s="69"/>
      <c r="E102" s="3">
        <f>EVHP!H30</f>
        <v>2004555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-27169953</v>
      </c>
    </row>
    <row r="106" spans="2:5" ht="15">
      <c r="B106" s="70"/>
      <c r="C106" s="69" t="s">
        <v>18</v>
      </c>
      <c r="D106" s="69"/>
      <c r="E106" s="3">
        <f>EVHP!H35</f>
        <v>-27169953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160976587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Mtro. Carlos Nieto Parra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2014-03-05T22:56:54Z</cp:lastPrinted>
  <dcterms:created xsi:type="dcterms:W3CDTF">2014-01-27T17:49:52Z</dcterms:created>
  <dcterms:modified xsi:type="dcterms:W3CDTF">2014-03-21T18:21:28Z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