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548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<sst xmlns="http://schemas.openxmlformats.org/spreadsheetml/2006/main" count="161" uniqueCount="41">
  <si>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</si>
  <si>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</si>
  <si>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</si>
  <si>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</si>
  <si>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</si>
  <si>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</si>
  <si>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</si>
  <si>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</si>
  <si>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</si>
  <si>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</si>
  <si>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</si>
  <si>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</si>
  <si>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</si>
  <si>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</si>
  <si>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</si>
  <si>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</si>
  <si>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</si>
  <si>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</si>
  <si>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</si>
  <si>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</si>
  <si>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</si>
  <si>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</si>
  <si>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</si>
  <si>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</si>
  <si>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</si>
  <si>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</si>
  <si>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</si>
  <si>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</si>
  <si>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</si>
  <si>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</si>
  <si>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</si>
  <si>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</si>
  <si>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</si>
  <si>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</si>
  <si>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</si>
  <si>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</si>
  <si>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CENTRO DE INVESTIGACIÓN CIENTÍFICA Y DE EDUCACIÓN SUPERIOR DE ENSENADA, BAJA CALIFORNIA</t>
  </si>
  <si>
    <t>M.I.RAMÓN GERARDO PADILLA CHÁVEZ</t>
  </si>
  <si>
    <t>SUB. DE REC. FINANCIEROS</t>
  </si>
  <si>
    <t>L.E. VICTOR HUGO OLVERA ARELLANO</t>
  </si>
  <si>
    <t>SUB. DE PROG. PRESUP. Y ESTADÍSTICA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</si>
</sst>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C37">
      <selection activeCell="C47" sqref="C47:D4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-111052758</v>
      </c>
      <c r="E14" s="36">
        <v>0</v>
      </c>
      <c r="F14" s="36">
        <v>111052758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386003961</v>
      </c>
      <c r="E16" s="40">
        <f>SUM(E17:E19)</f>
        <v>0</v>
      </c>
      <c r="F16" s="40">
        <f>SUM(F17:F19)</f>
        <v>-111052758</v>
      </c>
      <c r="G16" s="40">
        <f>SUM(G17:G19)</f>
        <v>0</v>
      </c>
      <c r="H16" s="40">
        <f>SUM(D16:G16)</f>
        <v>274951203</v>
      </c>
      <c r="I16" s="34"/>
    </row>
    <row r="17" spans="1:9" ht="13.5">
      <c r="A17" s="30"/>
      <c r="B17" s="53" t="s">
        <v>14</v>
      </c>
      <c r="C17" s="53"/>
      <c r="D17" s="41">
        <v>0</v>
      </c>
      <c r="E17" s="41">
        <v>0</v>
      </c>
      <c r="F17" s="41">
        <v>-111052758</v>
      </c>
      <c r="G17" s="41">
        <v>0</v>
      </c>
      <c r="H17" s="39">
        <f aca="true" t="shared" si="0" ref="H17:H25">SUM(D17:G17)</f>
        <v>-111052758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386003961</v>
      </c>
      <c r="E19" s="41">
        <v>0</v>
      </c>
      <c r="F19" s="41">
        <v>0</v>
      </c>
      <c r="G19" s="41">
        <v>0</v>
      </c>
      <c r="H19" s="39">
        <f t="shared" si="0"/>
        <v>386003961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0</v>
      </c>
      <c r="F21" s="40">
        <f>SUM(F22:F25)</f>
        <v>117350242</v>
      </c>
      <c r="G21" s="40">
        <f>SUM(G22:G25)</f>
        <v>0</v>
      </c>
      <c r="H21" s="40">
        <f t="shared" si="0"/>
        <v>117350242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117350242</v>
      </c>
      <c r="G22" s="41">
        <v>0</v>
      </c>
      <c r="H22" s="39">
        <f t="shared" si="0"/>
        <v>117350242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274951203</v>
      </c>
      <c r="E27" s="42">
        <f>E14+E16+E21</f>
        <v>0</v>
      </c>
      <c r="F27" s="42">
        <f>F14+F16+F21</f>
        <v>117350242</v>
      </c>
      <c r="G27" s="42">
        <f>G14+G16+G21</f>
        <v>0</v>
      </c>
      <c r="H27" s="42">
        <f>SUM(D27:G27)</f>
        <v>392301445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-63663176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-63663176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-63663176</v>
      </c>
      <c r="E32" s="41">
        <v>0</v>
      </c>
      <c r="F32" s="41">
        <v>0</v>
      </c>
      <c r="G32" s="41">
        <v>0</v>
      </c>
      <c r="H32" s="39">
        <f>SUM(D32:G32)</f>
        <v>-63663176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117350242</v>
      </c>
      <c r="E34" s="40">
        <f>SUM(E35:E38)</f>
        <v>0</v>
      </c>
      <c r="F34" s="40">
        <f>SUM(F35:F38)</f>
        <v>116235801</v>
      </c>
      <c r="G34" s="40">
        <f>SUM(G35:G38)</f>
        <v>0</v>
      </c>
      <c r="H34" s="40">
        <f>SUM(D34:G34)</f>
        <v>233586043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233586043</v>
      </c>
      <c r="G35" s="41">
        <v>0</v>
      </c>
      <c r="H35" s="39">
        <f>SUM(D35:G35)</f>
        <v>233586043</v>
      </c>
      <c r="I35" s="34"/>
    </row>
    <row r="36" spans="1:9" ht="13.5">
      <c r="A36" s="30"/>
      <c r="B36" s="53" t="s">
        <v>19</v>
      </c>
      <c r="C36" s="53"/>
      <c r="D36" s="41">
        <v>117350242</v>
      </c>
      <c r="E36" s="41">
        <v>0</v>
      </c>
      <c r="F36" s="41">
        <v>-117350242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328638269</v>
      </c>
      <c r="E40" s="44">
        <f>E27+E29+E34</f>
        <v>0</v>
      </c>
      <c r="F40" s="44">
        <f>F27+F29+F34</f>
        <v>233586043</v>
      </c>
      <c r="G40" s="44">
        <f>G27+G29+G34</f>
        <v>0</v>
      </c>
      <c r="H40" s="44">
        <f>SUM(D40:G40)</f>
        <v>562224312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39</v>
      </c>
      <c r="D46" s="64"/>
      <c r="E46" s="12"/>
      <c r="F46" s="12"/>
      <c r="G46" s="64" t="s">
        <v>37</v>
      </c>
      <c r="H46" s="64"/>
      <c r="I46" s="15"/>
      <c r="J46" s="12"/>
    </row>
    <row r="47" spans="1:10" ht="13.5" customHeight="1">
      <c r="A47" s="8"/>
      <c r="B47" s="16"/>
      <c r="C47" s="65" t="s">
        <v>40</v>
      </c>
      <c r="D47" s="65"/>
      <c r="E47" s="17"/>
      <c r="F47" s="17"/>
      <c r="G47" s="65" t="s">
        <v>38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102">
      <c r="B3" s="66" t="s">
        <v>5</v>
      </c>
      <c r="C3" s="66"/>
      <c r="D3" s="66"/>
      <c r="E3" s="5" t="str">
        <f>EVHP!C8</f>
        <v>CENTRO DE INVESTIGACIÓN CIENTÍFICA Y DE EDUCACIÓN SUPERIOR DE ENSENADA, BAJA CALIFORNIA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-111052758</v>
      </c>
    </row>
    <row r="7" spans="2:5" ht="31.5" customHeight="1">
      <c r="B7" s="70"/>
      <c r="C7" s="68" t="s">
        <v>13</v>
      </c>
      <c r="D7" s="68"/>
      <c r="E7" s="2">
        <f>EVHP!D16</f>
        <v>386003961</v>
      </c>
    </row>
    <row r="8" spans="2:5" ht="15">
      <c r="B8" s="70"/>
      <c r="C8" s="69" t="s">
        <v>14</v>
      </c>
      <c r="D8" s="69"/>
      <c r="E8" s="3">
        <f>EVHP!D17</f>
        <v>0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386003961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274951203</v>
      </c>
    </row>
    <row r="17" spans="2:5" ht="34.5" customHeight="1">
      <c r="B17" s="70"/>
      <c r="C17" s="68" t="s">
        <v>23</v>
      </c>
      <c r="D17" s="68"/>
      <c r="E17" s="2">
        <f>EVHP!D29</f>
        <v>-63663176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-63663176</v>
      </c>
    </row>
    <row r="21" spans="2:5" ht="31.5" customHeight="1">
      <c r="B21" s="70"/>
      <c r="C21" s="68" t="s">
        <v>17</v>
      </c>
      <c r="D21" s="68"/>
      <c r="E21" s="2">
        <f>EVHP!D34</f>
        <v>117350242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117350242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328638269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0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0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0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0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0</v>
      </c>
    </row>
    <row r="48" spans="2:5" ht="15">
      <c r="B48" s="74" t="s">
        <v>9</v>
      </c>
      <c r="C48" s="67" t="s">
        <v>12</v>
      </c>
      <c r="D48" s="67"/>
      <c r="E48" s="2">
        <f>EVHP!F14</f>
        <v>111052758</v>
      </c>
    </row>
    <row r="49" spans="2:5" ht="15">
      <c r="B49" s="74"/>
      <c r="C49" s="68" t="s">
        <v>13</v>
      </c>
      <c r="D49" s="68"/>
      <c r="E49" s="2">
        <f>EVHP!F16</f>
        <v>-111052758</v>
      </c>
    </row>
    <row r="50" spans="2:5" ht="15">
      <c r="B50" s="74"/>
      <c r="C50" s="69" t="s">
        <v>14</v>
      </c>
      <c r="D50" s="69"/>
      <c r="E50" s="3">
        <f>EVHP!F17</f>
        <v>-111052758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117350242</v>
      </c>
    </row>
    <row r="54" spans="2:5" ht="15">
      <c r="B54" s="74"/>
      <c r="C54" s="69" t="s">
        <v>18</v>
      </c>
      <c r="D54" s="69"/>
      <c r="E54" s="3">
        <f>EVHP!F22</f>
        <v>117350242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117350242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116235801</v>
      </c>
    </row>
    <row r="64" spans="2:5" ht="15">
      <c r="B64" s="74"/>
      <c r="C64" s="69" t="s">
        <v>18</v>
      </c>
      <c r="D64" s="69"/>
      <c r="E64" s="3">
        <f>EVHP!F35</f>
        <v>233586043</v>
      </c>
    </row>
    <row r="65" spans="2:5" ht="15">
      <c r="B65" s="74"/>
      <c r="C65" s="69" t="s">
        <v>19</v>
      </c>
      <c r="D65" s="69"/>
      <c r="E65" s="3">
        <f>EVHP!F36</f>
        <v>-117350242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233586043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0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274951203</v>
      </c>
    </row>
    <row r="92" spans="2:5" ht="15">
      <c r="B92" s="70"/>
      <c r="C92" s="69" t="s">
        <v>14</v>
      </c>
      <c r="D92" s="69"/>
      <c r="E92" s="3">
        <f>EVHP!H17</f>
        <v>-111052758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386003961</v>
      </c>
    </row>
    <row r="95" spans="2:5" ht="15">
      <c r="B95" s="70"/>
      <c r="C95" s="68" t="s">
        <v>17</v>
      </c>
      <c r="D95" s="68"/>
      <c r="E95" s="2">
        <f>EVHP!H21</f>
        <v>117350242</v>
      </c>
    </row>
    <row r="96" spans="2:5" ht="15">
      <c r="B96" s="70"/>
      <c r="C96" s="69" t="s">
        <v>18</v>
      </c>
      <c r="D96" s="69"/>
      <c r="E96" s="3">
        <f>EVHP!H22</f>
        <v>117350242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274951203</v>
      </c>
    </row>
    <row r="101" spans="2:5" ht="15">
      <c r="B101" s="70"/>
      <c r="C101" s="68" t="s">
        <v>23</v>
      </c>
      <c r="D101" s="68"/>
      <c r="E101" s="2">
        <f>SUM(E17:H17)</f>
        <v>-63663176</v>
      </c>
    </row>
    <row r="102" spans="2:5" ht="15">
      <c r="B102" s="70"/>
      <c r="C102" s="69" t="s">
        <v>24</v>
      </c>
      <c r="D102" s="69"/>
      <c r="E102" s="3">
        <f>EVHP!H30</f>
        <v>0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-63663176</v>
      </c>
    </row>
    <row r="105" spans="2:5" ht="15">
      <c r="B105" s="70"/>
      <c r="C105" s="68" t="s">
        <v>17</v>
      </c>
      <c r="D105" s="68"/>
      <c r="E105" s="2">
        <f>EVHP!H34</f>
        <v>233586043</v>
      </c>
    </row>
    <row r="106" spans="2:5" ht="15">
      <c r="B106" s="70"/>
      <c r="C106" s="69" t="s">
        <v>18</v>
      </c>
      <c r="D106" s="69"/>
      <c r="E106" s="3">
        <f>EVHP!H35</f>
        <v>233586043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328638269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L.E. VICTOR HUGO OLVERA ARELLANO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2014-03-13T21:36:35Z</cp:lastPrinted>
  <dcterms:created xsi:type="dcterms:W3CDTF">2014-01-27T17:49:52Z</dcterms:created>
  <dcterms:modified xsi:type="dcterms:W3CDTF">2014-03-20T23:18:10Z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