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927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<sst xmlns="http://schemas.openxmlformats.org/spreadsheetml/2006/main" count="67" uniqueCount="64">
  <si>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 DE RECURSOS FINANCIEROS</t>
  </si>
  <si>
    <t>SUB. DE PROG. PRESUP. Y ESTADÍSTICA</t>
  </si>
  <si>
    <t>M.I. RAMÓN GERARDO PADILLA CHÁVEZ</t>
  </si>
  <si>
    <t>L.E. VICTOR HUGO OLVERA ARELLANO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</si>
  <si>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</si>
  <si>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</si>
  <si>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</si>
  <si>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</si>
  <si>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</si>
  <si>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</si>
  <si>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</si>
  <si>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</si>
  <si>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</si>
  <si>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</si>
  <si>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</si>
  <si>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</si>
  <si>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</si>
  <si>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</si>
  <si>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</si>
  <si>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</si>
  <si>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</si>
  <si>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</si>
  <si>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</si>
  <si>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</si>
  <si>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</si>
  <si>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</si>
  <si>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</si>
  <si>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</si>
  <si>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</si>
  <si>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</si>
  <si>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</si>
  <si>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</si>
  <si>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</si>
  <si>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</si>
  <si>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</si>
  <si>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</si>
  <si>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</si>
  <si>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</si>
  <si>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</si>
  <si>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</si>
  <si>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</si>
  <si>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</si>
  <si>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</si>
  <si>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</si>
  <si>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</si>
  <si>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</si>
  <si>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</si>
  <si>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</si>
  <si>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</si>
  <si>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</si>
  <si>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</si>
  <si>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</si>
  <si>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</si>
  <si>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</si>
  <si>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</si>
  <si>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</si>
  <si>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</si>
  <si>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</si>
  <si>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CENTRO DE INVESTIGACIÓN CIENTÍFICA Y DE EDUCACIÓN SUPERIOR DE ENSENADA, BAJA CALIFORNIA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</si>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</sst>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rchivos%20WEB\0.Ivonne\Revisados\9ZW\9ZW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185613840</v>
          </cell>
          <cell r="E18">
            <v>237730855</v>
          </cell>
          <cell r="I18">
            <v>121275923</v>
          </cell>
          <cell r="J18">
            <v>141192600</v>
          </cell>
        </row>
        <row r="19">
          <cell r="D19">
            <v>97662639</v>
          </cell>
          <cell r="E19">
            <v>45428492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1201298</v>
          </cell>
          <cell r="I22">
            <v>0</v>
          </cell>
          <cell r="J22">
            <v>0</v>
          </cell>
        </row>
        <row r="23">
          <cell r="D23">
            <v>-35924</v>
          </cell>
          <cell r="E23">
            <v>-35924</v>
          </cell>
          <cell r="I23">
            <v>0</v>
          </cell>
          <cell r="J23">
            <v>0</v>
          </cell>
        </row>
        <row r="24">
          <cell r="D24">
            <v>2522275</v>
          </cell>
          <cell r="E24">
            <v>764991</v>
          </cell>
          <cell r="I24">
            <v>0</v>
          </cell>
          <cell r="J24">
            <v>0</v>
          </cell>
        </row>
        <row r="25">
          <cell r="I25">
            <v>88584858</v>
          </cell>
          <cell r="J25">
            <v>96525082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460438220</v>
          </cell>
          <cell r="E33">
            <v>400670003</v>
          </cell>
          <cell r="I33">
            <v>0</v>
          </cell>
          <cell r="J33">
            <v>0</v>
          </cell>
        </row>
        <row r="34">
          <cell r="D34">
            <v>1007800322</v>
          </cell>
          <cell r="E34">
            <v>873336508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-983200700</v>
          </cell>
          <cell r="E36">
            <v>-930461403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1284421</v>
          </cell>
          <cell r="E39">
            <v>1384307</v>
          </cell>
        </row>
        <row r="46">
          <cell r="I46">
            <v>375637910</v>
          </cell>
          <cell r="J46">
            <v>369706542</v>
          </cell>
        </row>
        <row r="47">
          <cell r="I47">
            <v>55856546</v>
          </cell>
          <cell r="J47">
            <v>55905927</v>
          </cell>
        </row>
        <row r="48">
          <cell r="I48">
            <v>0</v>
          </cell>
          <cell r="J48">
            <v>0</v>
          </cell>
        </row>
        <row r="52">
          <cell r="I52">
            <v>233586043</v>
          </cell>
          <cell r="J52">
            <v>117350242</v>
          </cell>
        </row>
        <row r="53">
          <cell r="I53">
            <v>-352522759</v>
          </cell>
          <cell r="J53">
            <v>-400327838</v>
          </cell>
        </row>
        <row r="54">
          <cell r="I54">
            <v>249666572</v>
          </cell>
          <cell r="J54">
            <v>249666572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C1">
      <selection activeCell="C62" sqref="C62:D62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63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62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61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60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59</v>
      </c>
      <c r="C7" s="74" t="s">
        <v>58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106157496</v>
      </c>
      <c r="E14" s="35">
        <f>E16+E26</f>
        <v>248223462</v>
      </c>
      <c r="F14" s="3"/>
      <c r="G14" s="65" t="s">
        <v>53</v>
      </c>
      <c r="H14" s="65"/>
      <c r="I14" s="35">
        <f>I16+I27</f>
        <v>0</v>
      </c>
      <c r="J14" s="35">
        <f>J16+J27</f>
        <v>27856901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53318313</v>
      </c>
      <c r="E16" s="35">
        <f>SUM(E18:E24)</f>
        <v>53991431</v>
      </c>
      <c r="F16" s="3"/>
      <c r="G16" s="65" t="s">
        <v>51</v>
      </c>
      <c r="H16" s="65"/>
      <c r="I16" s="35">
        <f>SUM(I18:I25)</f>
        <v>0</v>
      </c>
      <c r="J16" s="35">
        <f>SUM(J18:J25)</f>
        <v>27856901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52117015</v>
      </c>
      <c r="E18" s="31">
        <f>IF(D18&gt;0,0,'[1]ESF'!D18-'[1]ESF'!E18)</f>
        <v>0</v>
      </c>
      <c r="F18" s="3"/>
      <c r="G18" s="66" t="s">
        <v>49</v>
      </c>
      <c r="H18" s="66"/>
      <c r="I18" s="31">
        <f>IF('[1]ESF'!I18&gt;'[1]ESF'!J18,'[1]ESF'!I18-'[1]ESF'!J18,0)</f>
        <v>0</v>
      </c>
      <c r="J18" s="31">
        <f>IF(I18&gt;0,0,'[1]ESF'!J18-'[1]ESF'!I18)</f>
        <v>19916677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0</v>
      </c>
      <c r="E19" s="31">
        <f>IF(D19&gt;0,0,'[1]ESF'!D19-'[1]ESF'!E19)</f>
        <v>52234147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1201298</v>
      </c>
      <c r="E22" s="31">
        <f>IF(D22&gt;0,0,'[1]ESF'!D22-'[1]ESF'!E22)</f>
        <v>0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1757284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7940224</v>
      </c>
      <c r="K25" s="30"/>
    </row>
    <row r="26" spans="1:11" ht="13.5">
      <c r="A26" s="36"/>
      <c r="B26" s="65" t="s">
        <v>35</v>
      </c>
      <c r="C26" s="65"/>
      <c r="D26" s="35">
        <f>SUM(D28:D36)</f>
        <v>52839183</v>
      </c>
      <c r="E26" s="35">
        <f>SUM(E28:E36)</f>
        <v>194232031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67" t="s">
        <v>34</v>
      </c>
      <c r="H27" s="67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59768217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0</v>
      </c>
      <c r="E31" s="31">
        <f>IF(D31&gt;0,0,'[1]ESF'!D34-'[1]ESF'!E34)</f>
        <v>134463814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52739297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99886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169972248</v>
      </c>
      <c r="J36" s="35">
        <f>J38+J44+J52</f>
        <v>49381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5931368</v>
      </c>
      <c r="J38" s="35">
        <f>SUM(J40:J42)</f>
        <v>49381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5931368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0</v>
      </c>
      <c r="J41" s="31">
        <f>IF(I41&gt;0,0,'[1]ESF'!J47-'[1]ESF'!I47)</f>
        <v>49381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164040880</v>
      </c>
      <c r="J44" s="35">
        <f>SUM(J46:J50)</f>
        <v>0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116235801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47805079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68" t="s">
        <v>5</v>
      </c>
      <c r="H55" s="68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0" t="s">
        <v>4</v>
      </c>
      <c r="C59" s="70"/>
      <c r="D59" s="70"/>
      <c r="E59" s="70"/>
      <c r="F59" s="70"/>
      <c r="G59" s="70"/>
      <c r="H59" s="70"/>
      <c r="I59" s="70"/>
      <c r="J59" s="70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1" t="s">
        <v>3</v>
      </c>
      <c r="D62" s="71"/>
      <c r="E62" s="5"/>
      <c r="F62" s="5"/>
      <c r="G62" s="71" t="s">
        <v>2</v>
      </c>
      <c r="H62" s="71"/>
      <c r="I62" s="6"/>
      <c r="J62" s="5"/>
    </row>
    <row r="63" spans="2:10" ht="13.5" customHeight="1">
      <c r="B63" s="8"/>
      <c r="C63" s="69" t="s">
        <v>1</v>
      </c>
      <c r="D63" s="69"/>
      <c r="E63" s="7"/>
      <c r="F63" s="7"/>
      <c r="G63" s="69" t="s">
        <v>0</v>
      </c>
      <c r="H63" s="69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C63:D63"/>
    <mergeCell ref="G63:H63"/>
    <mergeCell ref="B59:J59"/>
    <mergeCell ref="C62:D62"/>
    <mergeCell ref="G62:H62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38:H38"/>
    <mergeCell ref="G40:H40"/>
    <mergeCell ref="B33:C33"/>
    <mergeCell ref="G36:H36"/>
    <mergeCell ref="G30:H30"/>
    <mergeCell ref="G31:H31"/>
    <mergeCell ref="B30:C30"/>
    <mergeCell ref="B31:C31"/>
    <mergeCell ref="G32:H32"/>
    <mergeCell ref="G33:H33"/>
    <mergeCell ref="B32:C32"/>
    <mergeCell ref="B21:C21"/>
    <mergeCell ref="B22:C22"/>
    <mergeCell ref="B23:C23"/>
    <mergeCell ref="G27:H27"/>
    <mergeCell ref="B24:C24"/>
    <mergeCell ref="B26:C26"/>
    <mergeCell ref="B28:C28"/>
    <mergeCell ref="B29:C29"/>
    <mergeCell ref="G25:H25"/>
    <mergeCell ref="G29:H29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7480314960629921" bottom="0.5905511811023623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dcterms:created xsi:type="dcterms:W3CDTF">2014-04-09T19:00:40Z</dcterms:created>
  <dcterms:modified xsi:type="dcterms:W3CDTF">2014-04-21T23:53:53Z</dcterms:modified>
  <cp:category/>
  <cp:version/>
  <cp:contentType/>
  <cp:contentStatus/>
</cp:coreProperties>
</file>