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<sst xmlns="http://schemas.openxmlformats.org/spreadsheetml/2006/main" count="161" uniqueCount="41">
  <si>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</si>
  <si>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</si>
  <si>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</si>
  <si>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</si>
  <si>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</si>
  <si>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</si>
  <si>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</si>
  <si>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</si>
  <si>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</si>
  <si>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</si>
  <si>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</si>
  <si>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</si>
  <si>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</si>
  <si>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</si>
  <si>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</si>
  <si>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</si>
  <si>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</si>
  <si>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</si>
  <si>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</si>
  <si>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</si>
  <si>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</si>
  <si>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</si>
  <si>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</si>
  <si>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</si>
  <si>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</si>
  <si>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</si>
  <si>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</si>
  <si>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</si>
  <si>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</si>
  <si>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</si>
  <si>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</si>
  <si>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</si>
  <si>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</si>
  <si>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</si>
  <si>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</si>
  <si>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</si>
  <si>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A2M UNIVERSIDAD AUTÓNOMA METROPOLITANA</t>
  </si>
  <si>
    <t>C.P. JAIME SILVA JUAREZ</t>
  </si>
  <si>
    <t>DIRECTOR DE CONTABILIDAD GENERAL</t>
  </si>
  <si>
    <t>MTRO. MARTIN PEÑA OVIEDO</t>
  </si>
  <si>
    <t>SUBDIRECTOR DE CONTABILIDAD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</si>
</sst>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130" zoomScaleNormal="130" zoomScalePageLayoutView="0" workbookViewId="0" topLeftCell="A1">
      <selection activeCell="F37" sqref="F3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3498288192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3498288192</v>
      </c>
      <c r="I16" s="34"/>
    </row>
    <row r="17" spans="1:9" ht="13.5">
      <c r="A17" s="30"/>
      <c r="B17" s="55" t="s">
        <v>14</v>
      </c>
      <c r="C17" s="55"/>
      <c r="D17" s="41">
        <v>3498288192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3498288192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2490300113</v>
      </c>
      <c r="F21" s="40">
        <f>SUM(F22:F25)</f>
        <v>-55677672</v>
      </c>
      <c r="G21" s="40">
        <f>SUM(G22:G25)</f>
        <v>0</v>
      </c>
      <c r="H21" s="40">
        <f t="shared" si="0"/>
        <v>2434622441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-55677672</v>
      </c>
      <c r="G22" s="41">
        <v>0</v>
      </c>
      <c r="H22" s="39">
        <f t="shared" si="0"/>
        <v>-55677672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2486932882</v>
      </c>
      <c r="F23" s="41"/>
      <c r="G23" s="41">
        <v>0</v>
      </c>
      <c r="H23" s="39">
        <f t="shared" si="0"/>
        <v>2486932882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3367231</v>
      </c>
      <c r="F24" s="41">
        <v>0</v>
      </c>
      <c r="G24" s="41">
        <v>0</v>
      </c>
      <c r="H24" s="39">
        <f t="shared" si="0"/>
        <v>3367231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3498288192</v>
      </c>
      <c r="E27" s="42">
        <f>E14+E16+E21</f>
        <v>2490300113</v>
      </c>
      <c r="F27" s="42">
        <f>F14+F16+F21</f>
        <v>-55677672</v>
      </c>
      <c r="G27" s="42">
        <f>G14+G16+G21</f>
        <v>0</v>
      </c>
      <c r="H27" s="42">
        <f>SUM(D27:G27)</f>
        <v>5932910633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900180645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900180645</v>
      </c>
      <c r="I29" s="34"/>
    </row>
    <row r="30" spans="1:9" ht="13.5">
      <c r="A30" s="30"/>
      <c r="B30" s="55" t="s">
        <v>24</v>
      </c>
      <c r="C30" s="55"/>
      <c r="D30" s="41">
        <v>900180645</v>
      </c>
      <c r="E30" s="41"/>
      <c r="F30" s="41">
        <v>0</v>
      </c>
      <c r="G30" s="41">
        <v>0</v>
      </c>
      <c r="H30" s="39">
        <f>SUM(D30:G30)</f>
        <v>900180645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/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/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55677672</v>
      </c>
      <c r="F34" s="40">
        <f>SUM(F35:F38)</f>
        <v>-992965099</v>
      </c>
      <c r="G34" s="40">
        <f>SUM(G35:G38)</f>
        <v>0</v>
      </c>
      <c r="H34" s="40">
        <f>SUM(D34:G34)</f>
        <v>-937287427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/>
      <c r="F35" s="41">
        <v>-20641843</v>
      </c>
      <c r="G35" s="41">
        <v>0</v>
      </c>
      <c r="H35" s="39">
        <f>SUM(D35:G35)</f>
        <v>-20641843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55677672</v>
      </c>
      <c r="F36" s="41">
        <v>-972323256</v>
      </c>
      <c r="G36" s="41">
        <v>0</v>
      </c>
      <c r="H36" s="39">
        <f>SUM(D36:G36)</f>
        <v>-916645584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4398468837</v>
      </c>
      <c r="E40" s="44">
        <f>E27+E29+E34</f>
        <v>2545977785</v>
      </c>
      <c r="F40" s="44">
        <f>F27+F29+F34</f>
        <v>-1048642771</v>
      </c>
      <c r="G40" s="44">
        <f>G27+G29+G34</f>
        <v>0</v>
      </c>
      <c r="H40" s="44">
        <f>SUM(D40:G40)</f>
        <v>5895803851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A2M UNIVERSIDAD AUTÓNOMA METROPOLITANA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3498288192</v>
      </c>
    </row>
    <row r="8" spans="2:5" ht="15">
      <c r="B8" s="67"/>
      <c r="C8" s="68" t="s">
        <v>14</v>
      </c>
      <c r="D8" s="68"/>
      <c r="E8" s="3">
        <f>EVHP!D17</f>
        <v>3498288192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3498288192</v>
      </c>
    </row>
    <row r="17" spans="2:5" ht="34.5" customHeight="1">
      <c r="B17" s="67"/>
      <c r="C17" s="70" t="s">
        <v>23</v>
      </c>
      <c r="D17" s="70"/>
      <c r="E17" s="2">
        <f>EVHP!D29</f>
        <v>900180645</v>
      </c>
    </row>
    <row r="18" spans="2:5" ht="15">
      <c r="B18" s="67"/>
      <c r="C18" s="68" t="s">
        <v>24</v>
      </c>
      <c r="D18" s="68"/>
      <c r="E18" s="3">
        <f>EVHP!D30</f>
        <v>900180645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4398468837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2490300113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2486932882</v>
      </c>
    </row>
    <row r="35" spans="2:5" ht="15">
      <c r="B35" s="66"/>
      <c r="C35" s="68" t="s">
        <v>20</v>
      </c>
      <c r="D35" s="68"/>
      <c r="E35" s="3">
        <f>EVHP!E24</f>
        <v>3367231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2490300113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55677672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55677672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2545977785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-55677672</v>
      </c>
    </row>
    <row r="54" spans="2:5" ht="15">
      <c r="B54" s="66"/>
      <c r="C54" s="68" t="s">
        <v>18</v>
      </c>
      <c r="D54" s="68"/>
      <c r="E54" s="3">
        <f>EVHP!F22</f>
        <v>-55677672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-55677672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-992965099</v>
      </c>
    </row>
    <row r="64" spans="2:5" ht="15">
      <c r="B64" s="66"/>
      <c r="C64" s="68" t="s">
        <v>18</v>
      </c>
      <c r="D64" s="68"/>
      <c r="E64" s="3">
        <f>EVHP!F35</f>
        <v>-20641843</v>
      </c>
    </row>
    <row r="65" spans="2:5" ht="15">
      <c r="B65" s="66"/>
      <c r="C65" s="68" t="s">
        <v>19</v>
      </c>
      <c r="D65" s="68"/>
      <c r="E65" s="3">
        <f>EVHP!F36</f>
        <v>-972323256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-1048642771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3498288192</v>
      </c>
    </row>
    <row r="92" spans="2:5" ht="15">
      <c r="B92" s="67"/>
      <c r="C92" s="68" t="s">
        <v>14</v>
      </c>
      <c r="D92" s="68"/>
      <c r="E92" s="3">
        <f>EVHP!H17</f>
        <v>3498288192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2434622441</v>
      </c>
    </row>
    <row r="96" spans="2:5" ht="15">
      <c r="B96" s="67"/>
      <c r="C96" s="68" t="s">
        <v>18</v>
      </c>
      <c r="D96" s="68"/>
      <c r="E96" s="3">
        <f>EVHP!H22</f>
        <v>-55677672</v>
      </c>
    </row>
    <row r="97" spans="2:5" ht="15">
      <c r="B97" s="67"/>
      <c r="C97" s="68" t="s">
        <v>19</v>
      </c>
      <c r="D97" s="68"/>
      <c r="E97" s="3">
        <f>EVHP!H23</f>
        <v>2486932882</v>
      </c>
    </row>
    <row r="98" spans="2:5" ht="15">
      <c r="B98" s="67"/>
      <c r="C98" s="68" t="s">
        <v>20</v>
      </c>
      <c r="D98" s="68"/>
      <c r="E98" s="3">
        <f>EVHP!H24</f>
        <v>3367231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3498288192</v>
      </c>
    </row>
    <row r="101" spans="2:5" ht="15">
      <c r="B101" s="67"/>
      <c r="C101" s="70" t="s">
        <v>23</v>
      </c>
      <c r="D101" s="70"/>
      <c r="E101" s="2">
        <f>SUM(E17:H17)</f>
        <v>900180645</v>
      </c>
    </row>
    <row r="102" spans="2:5" ht="15">
      <c r="B102" s="67"/>
      <c r="C102" s="68" t="s">
        <v>24</v>
      </c>
      <c r="D102" s="68"/>
      <c r="E102" s="3">
        <f>EVHP!H30</f>
        <v>900180645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-937287427</v>
      </c>
    </row>
    <row r="106" spans="2:5" ht="15">
      <c r="B106" s="67"/>
      <c r="C106" s="68" t="s">
        <v>18</v>
      </c>
      <c r="D106" s="68"/>
      <c r="E106" s="3">
        <f>EVHP!H35</f>
        <v>-20641843</v>
      </c>
    </row>
    <row r="107" spans="2:5" ht="15">
      <c r="B107" s="67"/>
      <c r="C107" s="68" t="s">
        <v>19</v>
      </c>
      <c r="D107" s="68"/>
      <c r="E107" s="3">
        <f>EVHP!H36</f>
        <v>-916645584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4398468837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JAIME SILVA JUAREZ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2014-03-18T20:02:30Z</cp:lastPrinted>
  <dcterms:created xsi:type="dcterms:W3CDTF">2014-01-27T17:49:52Z</dcterms:created>
  <dcterms:modified xsi:type="dcterms:W3CDTF">2014-03-26T17:26:54Z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