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<sst xmlns="http://schemas.openxmlformats.org/spreadsheetml/2006/main" count="161" uniqueCount="41">
  <si>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</si>
  <si>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</si>
  <si>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</si>
  <si>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</si>
  <si>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</si>
  <si>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</si>
  <si>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</si>
  <si>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</si>
  <si>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</si>
  <si>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</si>
  <si>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</si>
  <si>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</si>
  <si>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</si>
  <si>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</si>
  <si>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</si>
  <si>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</si>
  <si>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</si>
  <si>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</si>
  <si>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</si>
  <si>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</si>
  <si>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</si>
  <si>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</si>
  <si>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</si>
  <si>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</si>
  <si>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</si>
  <si>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</si>
  <si>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</si>
  <si>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</si>
  <si>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</si>
  <si>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</si>
  <si>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</si>
  <si>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</si>
  <si>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</si>
  <si>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</si>
  <si>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</si>
  <si>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</si>
  <si>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INSTITUTO NACIONAL PARA LA EVALUACIÓN DE LA EDUCACIÓN</t>
  </si>
  <si>
    <t>Mtra. Sylvia Irene Schmelkes del Valle</t>
  </si>
  <si>
    <t>C.P. Carlos Acosta Cruz</t>
  </si>
  <si>
    <t>Director de Administración y Finanzas</t>
  </si>
  <si>
    <t>Consejera Presidenta de la Junta de Gobierno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</si>
</sst>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9">
      <selection activeCell="F38" sqref="F3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26143028</v>
      </c>
      <c r="E16" s="40">
        <f>SUM(E17:E19)</f>
        <v>0</v>
      </c>
      <c r="F16" s="40">
        <f>SUM(F17:F19)</f>
        <v>0</v>
      </c>
      <c r="G16" s="40">
        <f>SUM(G17:G19)</f>
        <v>1153595</v>
      </c>
      <c r="H16" s="40">
        <f>SUM(D16:G16)</f>
        <v>27296623</v>
      </c>
      <c r="I16" s="34"/>
    </row>
    <row r="17" spans="1:9" ht="13.5">
      <c r="A17" s="30"/>
      <c r="B17" s="53" t="s">
        <v>14</v>
      </c>
      <c r="C17" s="53"/>
      <c r="D17" s="41">
        <v>26143028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26143028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1153595</v>
      </c>
      <c r="H19" s="39">
        <f t="shared" si="0"/>
        <v>1153595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-20606263</v>
      </c>
      <c r="F21" s="40">
        <f>SUM(F22:F25)</f>
        <v>-1163014</v>
      </c>
      <c r="G21" s="40">
        <f>SUM(G22:G25)</f>
        <v>0</v>
      </c>
      <c r="H21" s="40">
        <f t="shared" si="0"/>
        <v>-21769277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-1163014</v>
      </c>
      <c r="G22" s="41">
        <v>0</v>
      </c>
      <c r="H22" s="39">
        <f t="shared" si="0"/>
        <v>-1163014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-20606263</v>
      </c>
      <c r="F23" s="41">
        <v>0</v>
      </c>
      <c r="G23" s="41">
        <v>0</v>
      </c>
      <c r="H23" s="39">
        <f t="shared" si="0"/>
        <v>-20606263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26143028</v>
      </c>
      <c r="E27" s="42">
        <f>E14+E16+E21</f>
        <v>-20606263</v>
      </c>
      <c r="F27" s="42">
        <f>F14+F16+F21</f>
        <v>-1163014</v>
      </c>
      <c r="G27" s="42">
        <f>G14+G16+G21</f>
        <v>1153595</v>
      </c>
      <c r="H27" s="42">
        <f>SUM(D27:G27)</f>
        <v>5527346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849637</v>
      </c>
      <c r="E29" s="40">
        <f>SUM(E30:E32)</f>
        <v>922392</v>
      </c>
      <c r="F29" s="40">
        <f>SUM(F30:F32)</f>
        <v>0</v>
      </c>
      <c r="G29" s="40">
        <f>SUM(G30:G32)</f>
        <v>-388477</v>
      </c>
      <c r="H29" s="40">
        <f>SUM(D29:G29)</f>
        <v>1383552</v>
      </c>
      <c r="I29" s="34"/>
    </row>
    <row r="30" spans="1:9" ht="13.5">
      <c r="A30" s="30"/>
      <c r="B30" s="53" t="s">
        <v>24</v>
      </c>
      <c r="C30" s="53"/>
      <c r="D30" s="41">
        <v>849637</v>
      </c>
      <c r="E30" s="41">
        <v>0</v>
      </c>
      <c r="F30" s="41">
        <v>0</v>
      </c>
      <c r="G30" s="41">
        <v>0</v>
      </c>
      <c r="H30" s="39">
        <f>SUM(D30:G30)</f>
        <v>849637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922392</v>
      </c>
      <c r="F32" s="41">
        <v>0</v>
      </c>
      <c r="G32" s="41">
        <v>-388477</v>
      </c>
      <c r="H32" s="39">
        <f>SUM(D32:G32)</f>
        <v>533915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-1163014</v>
      </c>
      <c r="F34" s="40">
        <f>SUM(F35:F38)</f>
        <v>5448359</v>
      </c>
      <c r="G34" s="40">
        <f>SUM(G35:G38)</f>
        <v>0</v>
      </c>
      <c r="H34" s="40">
        <f>SUM(D34:G34)</f>
        <v>4285345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4285345</v>
      </c>
      <c r="G35" s="41">
        <v>0</v>
      </c>
      <c r="H35" s="39">
        <f>SUM(D35:G35)</f>
        <v>4285345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-1163014</v>
      </c>
      <c r="F36" s="41">
        <v>1163014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26992665</v>
      </c>
      <c r="E40" s="44">
        <f>E27+E29+E34</f>
        <v>-20846885</v>
      </c>
      <c r="F40" s="44">
        <f>F27+F29+F34</f>
        <v>4285345</v>
      </c>
      <c r="G40" s="44">
        <f>G27+G29+G34</f>
        <v>765118</v>
      </c>
      <c r="H40" s="44">
        <f>SUM(D40:G40)</f>
        <v>11196243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38</v>
      </c>
      <c r="H46" s="64"/>
      <c r="I46" s="15"/>
      <c r="J46" s="12"/>
    </row>
    <row r="47" spans="1:10" ht="13.5" customHeight="1">
      <c r="A47" s="8"/>
      <c r="B47" s="16"/>
      <c r="C47" s="65" t="s">
        <v>40</v>
      </c>
      <c r="D47" s="65"/>
      <c r="E47" s="17"/>
      <c r="F47" s="17"/>
      <c r="G47" s="65" t="s">
        <v>39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68.25">
      <c r="B3" s="66" t="s">
        <v>5</v>
      </c>
      <c r="C3" s="66"/>
      <c r="D3" s="66"/>
      <c r="E3" s="5" t="str">
        <f>EVHP!C8</f>
        <v>INSTITUTO NACIONAL PARA LA EVALUACIÓN DE LA EDUCACIÓN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26143028</v>
      </c>
    </row>
    <row r="8" spans="2:5" ht="15">
      <c r="B8" s="70"/>
      <c r="C8" s="69" t="s">
        <v>14</v>
      </c>
      <c r="D8" s="69"/>
      <c r="E8" s="3">
        <f>EVHP!D17</f>
        <v>26143028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26143028</v>
      </c>
    </row>
    <row r="17" spans="2:5" ht="34.5" customHeight="1">
      <c r="B17" s="70"/>
      <c r="C17" s="68" t="s">
        <v>23</v>
      </c>
      <c r="D17" s="68"/>
      <c r="E17" s="2">
        <f>EVHP!D29</f>
        <v>849637</v>
      </c>
    </row>
    <row r="18" spans="2:5" ht="15">
      <c r="B18" s="70"/>
      <c r="C18" s="69" t="s">
        <v>24</v>
      </c>
      <c r="D18" s="69"/>
      <c r="E18" s="3">
        <f>EVHP!D30</f>
        <v>849637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26992665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-20606263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-20606263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-20606263</v>
      </c>
    </row>
    <row r="38" spans="2:5" ht="15">
      <c r="B38" s="74"/>
      <c r="C38" s="68" t="s">
        <v>23</v>
      </c>
      <c r="D38" s="68"/>
      <c r="E38" s="2">
        <f>SUM(E39:E41)</f>
        <v>922392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922392</v>
      </c>
    </row>
    <row r="42" spans="2:5" ht="15">
      <c r="B42" s="74"/>
      <c r="C42" s="68" t="s">
        <v>17</v>
      </c>
      <c r="D42" s="68"/>
      <c r="E42" s="2">
        <f>EVHP!E34</f>
        <v>-1163014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-1163014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-20846885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-1163014</v>
      </c>
    </row>
    <row r="54" spans="2:5" ht="15">
      <c r="B54" s="74"/>
      <c r="C54" s="69" t="s">
        <v>18</v>
      </c>
      <c r="D54" s="69"/>
      <c r="E54" s="3">
        <f>EVHP!F22</f>
        <v>-1163014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-1163014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5448359</v>
      </c>
    </row>
    <row r="64" spans="2:5" ht="15">
      <c r="B64" s="74"/>
      <c r="C64" s="69" t="s">
        <v>18</v>
      </c>
      <c r="D64" s="69"/>
      <c r="E64" s="3">
        <f>EVHP!F35</f>
        <v>4285345</v>
      </c>
    </row>
    <row r="65" spans="2:5" ht="15">
      <c r="B65" s="74"/>
      <c r="C65" s="69" t="s">
        <v>19</v>
      </c>
      <c r="D65" s="69"/>
      <c r="E65" s="3">
        <f>EVHP!F36</f>
        <v>1163014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4285345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1153595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1153595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1153595</v>
      </c>
    </row>
    <row r="80" spans="2:5" ht="15">
      <c r="B80" s="70"/>
      <c r="C80" s="68" t="s">
        <v>23</v>
      </c>
      <c r="D80" s="68"/>
      <c r="E80" s="2">
        <f>SUM(E81:E83)</f>
        <v>-388477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-388477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765118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27296623</v>
      </c>
    </row>
    <row r="92" spans="2:5" ht="15">
      <c r="B92" s="70"/>
      <c r="C92" s="69" t="s">
        <v>14</v>
      </c>
      <c r="D92" s="69"/>
      <c r="E92" s="3">
        <f>EVHP!H17</f>
        <v>26143028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1153595</v>
      </c>
    </row>
    <row r="95" spans="2:5" ht="15">
      <c r="B95" s="70"/>
      <c r="C95" s="68" t="s">
        <v>17</v>
      </c>
      <c r="D95" s="68"/>
      <c r="E95" s="2">
        <f>EVHP!H21</f>
        <v>-21769277</v>
      </c>
    </row>
    <row r="96" spans="2:5" ht="15">
      <c r="B96" s="70"/>
      <c r="C96" s="69" t="s">
        <v>18</v>
      </c>
      <c r="D96" s="69"/>
      <c r="E96" s="3">
        <f>EVHP!H22</f>
        <v>-1163014</v>
      </c>
    </row>
    <row r="97" spans="2:5" ht="15">
      <c r="B97" s="70"/>
      <c r="C97" s="69" t="s">
        <v>19</v>
      </c>
      <c r="D97" s="69"/>
      <c r="E97" s="3">
        <f>EVHP!H23</f>
        <v>-20606263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26143028</v>
      </c>
    </row>
    <row r="101" spans="2:5" ht="15">
      <c r="B101" s="70"/>
      <c r="C101" s="68" t="s">
        <v>23</v>
      </c>
      <c r="D101" s="68"/>
      <c r="E101" s="2">
        <f>SUM(E17:H17)</f>
        <v>849637</v>
      </c>
    </row>
    <row r="102" spans="2:5" ht="15">
      <c r="B102" s="70"/>
      <c r="C102" s="69" t="s">
        <v>24</v>
      </c>
      <c r="D102" s="69"/>
      <c r="E102" s="3">
        <f>EVHP!H30</f>
        <v>849637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533915</v>
      </c>
    </row>
    <row r="105" spans="2:5" ht="15">
      <c r="B105" s="70"/>
      <c r="C105" s="68" t="s">
        <v>17</v>
      </c>
      <c r="D105" s="68"/>
      <c r="E105" s="2">
        <f>EVHP!H34</f>
        <v>4285345</v>
      </c>
    </row>
    <row r="106" spans="2:5" ht="15">
      <c r="B106" s="70"/>
      <c r="C106" s="69" t="s">
        <v>18</v>
      </c>
      <c r="D106" s="69"/>
      <c r="E106" s="3">
        <f>EVHP!H35</f>
        <v>4285345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26992665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Mtra. Sylvia Irene Schmelkes del Valle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2014-02-17T22:36:02Z</cp:lastPrinted>
  <dcterms:created xsi:type="dcterms:W3CDTF">2014-01-27T17:49:52Z</dcterms:created>
  <dcterms:modified xsi:type="dcterms:W3CDTF">2014-03-27T23:17:52Z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