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10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<sst xmlns="http://schemas.openxmlformats.org/spreadsheetml/2006/main" count="316" uniqueCount="85">
  <si>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</si>
  <si>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</si>
  <si>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</si>
  <si>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</si>
  <si>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</si>
  <si>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</si>
  <si>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</si>
  <si>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</si>
  <si>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</si>
  <si>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</si>
  <si>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</si>
  <si>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</si>
  <si>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</si>
  <si>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</si>
  <si>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</si>
  <si>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</si>
  <si>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</si>
  <si>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</si>
  <si>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</si>
  <si>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</si>
  <si>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</si>
  <si>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</si>
  <si>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</si>
  <si>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</si>
  <si>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</si>
  <si>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</si>
  <si>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</si>
  <si>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</si>
  <si>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</si>
  <si>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</si>
  <si>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</si>
  <si>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</si>
  <si>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</si>
  <si>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</si>
  <si>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</si>
  <si>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</si>
  <si>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</si>
  <si>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</si>
  <si>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</si>
  <si>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</si>
  <si>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</si>
  <si>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</si>
  <si>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</si>
  <si>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</si>
  <si>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</si>
  <si>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</si>
  <si>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</si>
  <si>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</si>
  <si>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</si>
  <si>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</si>
  <si>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</si>
  <si>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</si>
  <si>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</si>
  <si>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</si>
  <si>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</si>
  <si>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</si>
  <si>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</si>
  <si>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</si>
  <si>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</si>
  <si>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</si>
  <si>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</si>
  <si>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</si>
  <si>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</si>
  <si>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</si>
  <si>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</si>
  <si>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</si>
  <si>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</si>
  <si>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</si>
  <si>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</si>
  <si>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</si>
  <si>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</si>
  <si>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</si>
  <si>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</si>
  <si>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</si>
  <si>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</si>
  <si>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</si>
  <si>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</si>
  <si>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</si>
  <si>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</si>
  <si>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</si>
  <si>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Procuraduría Social de Atención a las Víctimas de Delitos</t>
  </si>
  <si>
    <t>C.P. María Teresa Rodríguez Caballero</t>
  </si>
  <si>
    <t>Subdirectora de Contabilidad</t>
  </si>
  <si>
    <t>C.P. Virginia Corazón Aranda Morales</t>
  </si>
  <si>
    <t>Directora de Presupuesto y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</si>
</sst>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A1" sqref="A1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247571</v>
      </c>
      <c r="E18" s="48">
        <v>2092583</v>
      </c>
      <c r="G18" s="85" t="s">
        <v>12</v>
      </c>
      <c r="H18" s="85"/>
      <c r="I18" s="48">
        <v>9810658</v>
      </c>
      <c r="J18" s="48">
        <v>3091192</v>
      </c>
      <c r="K18" s="22"/>
    </row>
    <row r="19" spans="1:11" ht="12">
      <c r="A19" s="23"/>
      <c r="B19" s="85" t="s">
        <v>13</v>
      </c>
      <c r="C19" s="85"/>
      <c r="D19" s="48">
        <v>9563090</v>
      </c>
      <c r="E19" s="48">
        <v>998609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5117654</v>
      </c>
      <c r="J22" s="48">
        <v>279816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9810661</v>
      </c>
      <c r="E26" s="53">
        <f>SUM(E18:E24)</f>
        <v>3091192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14928312</v>
      </c>
      <c r="J27" s="53">
        <f>SUM(J18:J25)</f>
        <v>3371008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0</v>
      </c>
      <c r="E33" s="48">
        <v>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34114580</v>
      </c>
      <c r="E34" s="48">
        <v>25026492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-5194317</v>
      </c>
      <c r="E36" s="48">
        <v>-1698864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5117654</v>
      </c>
      <c r="E37" s="48">
        <v>279816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14928312</v>
      </c>
      <c r="J40" s="53">
        <f>J27+J38</f>
        <v>3371008</v>
      </c>
      <c r="K40" s="22"/>
    </row>
    <row r="41" spans="1:11" ht="13.5">
      <c r="A41" s="52"/>
      <c r="B41" s="84" t="s">
        <v>47</v>
      </c>
      <c r="C41" s="84"/>
      <c r="D41" s="53">
        <f>SUM(D31:D39)</f>
        <v>34037917</v>
      </c>
      <c r="E41" s="53">
        <f>SUM(E31:E39)</f>
        <v>23607444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43848578</v>
      </c>
      <c r="E43" s="53">
        <f>E26+E41</f>
        <v>26698636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34114580</v>
      </c>
      <c r="J44" s="53">
        <f>SUM(J46:J48)</f>
        <v>25026492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9779465</v>
      </c>
      <c r="J46" s="48">
        <v>659504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24335115</v>
      </c>
      <c r="J47" s="48">
        <v>24366988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-5194314</v>
      </c>
      <c r="J50" s="53">
        <f>SUM(J52:J56)</f>
        <v>-1698864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-3495450</v>
      </c>
      <c r="J52" s="48">
        <v>-1698864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-1698864</v>
      </c>
      <c r="J53" s="48">
        <v>0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28920266</v>
      </c>
      <c r="J63" s="53">
        <f>J44+J50+J58</f>
        <v>23327628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43848578</v>
      </c>
      <c r="J65" s="53">
        <f>J40+J63</f>
        <v>26698636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83</v>
      </c>
      <c r="D73" s="87"/>
      <c r="E73" s="36"/>
      <c r="F73" s="71"/>
      <c r="G73" s="87" t="s">
        <v>81</v>
      </c>
      <c r="H73" s="87"/>
      <c r="I73" s="26"/>
      <c r="J73" s="36"/>
    </row>
    <row r="74" spans="2:10" ht="13.5" customHeight="1">
      <c r="B74" s="39"/>
      <c r="C74" s="86" t="s">
        <v>84</v>
      </c>
      <c r="D74" s="86"/>
      <c r="E74" s="40"/>
      <c r="F74" s="71"/>
      <c r="G74" s="86" t="s">
        <v>82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57">
      <c r="A3" s="104" t="s">
        <v>5</v>
      </c>
      <c r="B3" s="104"/>
      <c r="C3" s="104"/>
      <c r="D3" s="104"/>
      <c r="E3" s="13" t="str">
        <f>ESF!C7</f>
        <v>Procuraduría Social de Atención a las Víctimas de Delitos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247571</v>
      </c>
    </row>
    <row r="8" spans="1:5" ht="15">
      <c r="A8" s="100"/>
      <c r="B8" s="98"/>
      <c r="C8" s="96" t="s">
        <v>13</v>
      </c>
      <c r="D8" s="96"/>
      <c r="E8" s="8">
        <f>ESF!D19</f>
        <v>9563090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9810661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0</v>
      </c>
    </row>
    <row r="18" spans="1:5" ht="15">
      <c r="A18" s="100"/>
      <c r="B18" s="98"/>
      <c r="C18" s="96" t="s">
        <v>36</v>
      </c>
      <c r="D18" s="96"/>
      <c r="E18" s="8">
        <f>ESF!D34</f>
        <v>34114580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-5194317</v>
      </c>
    </row>
    <row r="21" spans="1:5" ht="15">
      <c r="A21" s="100"/>
      <c r="B21" s="98"/>
      <c r="C21" s="96" t="s">
        <v>42</v>
      </c>
      <c r="D21" s="96"/>
      <c r="E21" s="8">
        <f>ESF!D37</f>
        <v>5117654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34037917</v>
      </c>
    </row>
    <row r="25" spans="1:5" ht="15.75" thickBot="1">
      <c r="A25" s="100"/>
      <c r="B25" s="2"/>
      <c r="C25" s="97" t="s">
        <v>49</v>
      </c>
      <c r="D25" s="97"/>
      <c r="E25" s="9">
        <f>ESF!D43</f>
        <v>43848578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9810658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5117654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14928312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14928312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34114580</v>
      </c>
    </row>
    <row r="44" spans="1:5" ht="15">
      <c r="A44" s="3"/>
      <c r="B44" s="98"/>
      <c r="C44" s="96" t="s">
        <v>51</v>
      </c>
      <c r="D44" s="96"/>
      <c r="E44" s="8">
        <f>ESF!I46</f>
        <v>9779465</v>
      </c>
    </row>
    <row r="45" spans="1:5" ht="15">
      <c r="A45" s="3"/>
      <c r="B45" s="98"/>
      <c r="C45" s="96" t="s">
        <v>52</v>
      </c>
      <c r="D45" s="96"/>
      <c r="E45" s="8">
        <f>ESF!I47</f>
        <v>24335115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-5194314</v>
      </c>
    </row>
    <row r="48" spans="1:5" ht="15">
      <c r="A48" s="3"/>
      <c r="B48" s="98"/>
      <c r="C48" s="96" t="s">
        <v>55</v>
      </c>
      <c r="D48" s="96"/>
      <c r="E48" s="8">
        <f>ESF!I52</f>
        <v>-3495450</v>
      </c>
    </row>
    <row r="49" spans="1:5" ht="15">
      <c r="A49" s="3"/>
      <c r="B49" s="98"/>
      <c r="C49" s="96" t="s">
        <v>56</v>
      </c>
      <c r="D49" s="96"/>
      <c r="E49" s="8">
        <f>ESF!I53</f>
        <v>-1698864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28920266</v>
      </c>
    </row>
    <row r="57" spans="1:5" ht="15.75" thickBot="1">
      <c r="A57" s="3"/>
      <c r="B57" s="2"/>
      <c r="C57" s="97" t="s">
        <v>64</v>
      </c>
      <c r="D57" s="97"/>
      <c r="E57" s="9">
        <f>ESF!I65</f>
        <v>43848578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2092583</v>
      </c>
    </row>
    <row r="60" spans="1:5" ht="15">
      <c r="A60" s="100"/>
      <c r="B60" s="98"/>
      <c r="C60" s="96" t="s">
        <v>13</v>
      </c>
      <c r="D60" s="96"/>
      <c r="E60" s="8">
        <f>ESF!E19</f>
        <v>998609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3091192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0</v>
      </c>
    </row>
    <row r="70" spans="1:5" ht="15">
      <c r="A70" s="100"/>
      <c r="B70" s="98"/>
      <c r="C70" s="96" t="s">
        <v>36</v>
      </c>
      <c r="D70" s="96"/>
      <c r="E70" s="8">
        <f>ESF!E34</f>
        <v>25026492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-1698864</v>
      </c>
    </row>
    <row r="73" spans="1:5" ht="15">
      <c r="A73" s="100"/>
      <c r="B73" s="98"/>
      <c r="C73" s="96" t="s">
        <v>42</v>
      </c>
      <c r="D73" s="96"/>
      <c r="E73" s="8">
        <f>ESF!E37</f>
        <v>279816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23607444</v>
      </c>
    </row>
    <row r="77" spans="1:5" ht="15.75" thickBot="1">
      <c r="A77" s="100"/>
      <c r="B77" s="2"/>
      <c r="C77" s="97" t="s">
        <v>49</v>
      </c>
      <c r="D77" s="97"/>
      <c r="E77" s="9">
        <f>ESF!E43</f>
        <v>26698636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3091192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279816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3371008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3371008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25026492</v>
      </c>
    </row>
    <row r="96" spans="1:5" ht="15">
      <c r="A96" s="3"/>
      <c r="B96" s="98"/>
      <c r="C96" s="96" t="s">
        <v>51</v>
      </c>
      <c r="D96" s="96"/>
      <c r="E96" s="8">
        <f>ESF!J46</f>
        <v>659504</v>
      </c>
    </row>
    <row r="97" spans="1:5" ht="15">
      <c r="A97" s="3"/>
      <c r="B97" s="98"/>
      <c r="C97" s="96" t="s">
        <v>52</v>
      </c>
      <c r="D97" s="96"/>
      <c r="E97" s="8">
        <f>ESF!J47</f>
        <v>24366988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-1698864</v>
      </c>
    </row>
    <row r="100" spans="1:5" ht="15">
      <c r="A100" s="3"/>
      <c r="B100" s="98"/>
      <c r="C100" s="96" t="s">
        <v>55</v>
      </c>
      <c r="D100" s="96"/>
      <c r="E100" s="8">
        <f>ESF!J52</f>
        <v>-1698864</v>
      </c>
    </row>
    <row r="101" spans="1:5" ht="15">
      <c r="A101" s="3"/>
      <c r="B101" s="98"/>
      <c r="C101" s="96" t="s">
        <v>56</v>
      </c>
      <c r="D101" s="96"/>
      <c r="E101" s="8">
        <f>ESF!J53</f>
        <v>0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23327628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26698636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C.P. Virginia Corazón Aranda Morales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Directora de Presupuesto y Contabilidad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María Teresa Rodríguez Caballero</v>
      </c>
    </row>
    <row r="113" spans="1:5" ht="15">
      <c r="A113" s="3"/>
      <c r="B113" s="2"/>
      <c r="C113" s="95"/>
      <c r="D113" s="5" t="s">
        <v>66</v>
      </c>
      <c r="E113" s="10" t="str">
        <f>ESF!G74</f>
        <v>Subdirectora de Contabilidad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2014-03-12T18:54:32Z</cp:lastPrinted>
  <dcterms:created xsi:type="dcterms:W3CDTF">2014-01-27T16:27:43Z</dcterms:created>
  <dcterms:modified xsi:type="dcterms:W3CDTF">2014-03-21T00:23:35Z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