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VHP-CONSOL-CD" sheetId="1" r:id="rId1"/>
  </sheets>
  <externalReferences>
    <externalReference r:id="rId4"/>
  </externalReferences>
  <definedNames>
    <definedName name="_xlnm.Print_Area" localSheetId="0">'EVHP-CONSOL-CD'!$A$1:$J$50</definedName>
  </definedNames>
  <calcPr fullCalcOnLoad="1"/>
</workbook>
</file>

<file path=xl/sharedStrings.xml><?xml version="1.0" encoding="utf-8"?>
<sst xmlns="http://schemas.openxmlformats.org/spreadsheetml/2006/main" count="39" uniqueCount="35">
  <si>
    <t>Cuenta de la Hacienda Pública Federal 2013</t>
  </si>
  <si>
    <t>Estado de Variación en la Hacienda Púbica</t>
  </si>
  <si>
    <t>Del 1o de enero al 31 de diciembre de 2013</t>
  </si>
  <si>
    <t>(Pesos)</t>
  </si>
  <si>
    <t>ENTIDADES DE CONTROL PRESUPUESTARIO DIRECTO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</si>
  <si>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</si>
  <si>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</si>
  <si>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</si>
  <si>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</si>
  <si>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</si>
  <si>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</si>
  <si>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</si>
  <si>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</si>
  <si>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</si>
  <si>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</si>
  <si>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</si>
  <si>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</si>
  <si>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</si>
  <si>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</si>
  <si>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</si>
  <si>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</si>
  <si>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2012</t>
  </si>
  <si>
    <t>Cambios en la Hacienda Pública/Patrimonio Neto del Ejercicio 2013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</si>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</sst>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>
      <alignment horizontal="centerContinuous"/>
    </xf>
    <xf numFmtId="0" fontId="18" fillId="33" borderId="0" xfId="0" applyFont="1" applyFill="1" applyAlignment="1">
      <alignment wrapText="1"/>
    </xf>
    <xf numFmtId="43" fontId="18" fillId="33" borderId="0" xfId="47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15" applyNumberFormat="1" applyFont="1" applyFill="1" applyBorder="1" applyAlignment="1">
      <alignment horizontal="centerContinuous" vertical="center"/>
      <protection/>
    </xf>
    <xf numFmtId="0" fontId="19" fillId="33" borderId="10" xfId="15" applyNumberFormat="1" applyFont="1" applyFill="1" applyBorder="1" applyAlignment="1">
      <alignment horizontal="centerContinuous" vertical="center"/>
      <protection/>
    </xf>
    <xf numFmtId="0" fontId="22" fillId="0" borderId="0" xfId="0" applyFont="1" applyFill="1" applyAlignment="1">
      <alignment/>
    </xf>
    <xf numFmtId="0" fontId="47" fillId="34" borderId="11" xfId="52" applyFont="1" applyFill="1" applyBorder="1" applyAlignment="1">
      <alignment horizontal="center" vertical="center" wrapText="1"/>
      <protection/>
    </xf>
    <xf numFmtId="0" fontId="47" fillId="34" borderId="12" xfId="52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19" fillId="34" borderId="13" xfId="52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left" vertical="top"/>
    </xf>
    <xf numFmtId="0" fontId="19" fillId="33" borderId="15" xfId="0" applyFont="1" applyFill="1" applyBorder="1" applyAlignment="1">
      <alignment vertical="top" wrapText="1"/>
    </xf>
    <xf numFmtId="0" fontId="19" fillId="33" borderId="15" xfId="0" applyFont="1" applyFill="1" applyBorder="1" applyAlignment="1">
      <alignment/>
    </xf>
    <xf numFmtId="165" fontId="18" fillId="33" borderId="15" xfId="47" applyNumberFormat="1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9" fillId="33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 wrapText="1"/>
    </xf>
    <xf numFmtId="3" fontId="52" fillId="33" borderId="0" xfId="0" applyNumberFormat="1" applyFont="1" applyFill="1" applyBorder="1" applyAlignment="1">
      <alignment/>
    </xf>
    <xf numFmtId="0" fontId="19" fillId="33" borderId="18" xfId="0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19" fillId="33" borderId="19" xfId="0" applyFont="1" applyFill="1" applyBorder="1" applyAlignment="1">
      <alignment horizontal="left"/>
    </xf>
    <xf numFmtId="3" fontId="52" fillId="33" borderId="19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19" fillId="33" borderId="21" xfId="0" applyFont="1" applyFill="1" applyBorder="1" applyAlignment="1">
      <alignment vertical="top" wrapText="1"/>
    </xf>
    <xf numFmtId="0" fontId="30" fillId="0" borderId="0" xfId="0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18" fillId="33" borderId="19" xfId="0" applyFont="1" applyFill="1" applyBorder="1" applyAlignment="1">
      <alignment vertical="top"/>
    </xf>
    <xf numFmtId="0" fontId="18" fillId="33" borderId="19" xfId="0" applyFont="1" applyFill="1" applyBorder="1" applyAlignment="1">
      <alignment/>
    </xf>
    <xf numFmtId="43" fontId="18" fillId="33" borderId="19" xfId="47" applyFont="1" applyFill="1" applyBorder="1" applyAlignment="1">
      <alignment/>
    </xf>
    <xf numFmtId="0" fontId="18" fillId="33" borderId="19" xfId="0" applyFont="1" applyFill="1" applyBorder="1" applyAlignment="1">
      <alignment vertical="center"/>
    </xf>
    <xf numFmtId="0" fontId="18" fillId="33" borderId="19" xfId="0" applyFont="1" applyFill="1" applyBorder="1" applyAlignment="1">
      <alignment/>
    </xf>
    <xf numFmtId="43" fontId="18" fillId="33" borderId="21" xfId="47" applyFont="1" applyFill="1" applyBorder="1" applyAlignment="1">
      <alignment/>
    </xf>
    <xf numFmtId="0" fontId="18" fillId="33" borderId="0" xfId="0" applyFont="1" applyFill="1" applyBorder="1" applyAlignment="1">
      <alignment vertical="top"/>
    </xf>
    <xf numFmtId="43" fontId="18" fillId="33" borderId="0" xfId="47" applyFont="1" applyFill="1" applyBorder="1" applyAlignment="1">
      <alignment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8" fillId="33" borderId="19" xfId="0" applyFont="1" applyFill="1" applyBorder="1" applyAlignment="1" applyProtection="1">
      <alignment horizont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right" vertical="top"/>
    </xf>
    <xf numFmtId="0" fontId="50" fillId="33" borderId="15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43" fontId="18" fillId="33" borderId="0" xfId="47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43" fontId="18" fillId="0" borderId="0" xfId="47" applyNumberFormat="1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3.%20CONSOLIDACION.EVP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HP-CONSOL-CD"/>
      <sheetName val="EVHP-COS-CD-SIN.PEMEX"/>
      <sheetName val="EVHP-SEGURIDAD SOCIAL"/>
      <sheetName val="IMSS"/>
      <sheetName val="ISSSTE"/>
      <sheetName val="EVHP-CD-ENERGIA"/>
      <sheetName val="CFE"/>
      <sheetName val="PEMEX"/>
    </sheetNames>
    <sheetDataSet>
      <sheetData sheetId="2">
        <row r="14">
          <cell r="E14">
            <v>1745571879</v>
          </cell>
          <cell r="F14">
            <v>8231505093</v>
          </cell>
          <cell r="G14">
            <v>297085041</v>
          </cell>
          <cell r="H14">
            <v>69820942154</v>
          </cell>
        </row>
        <row r="17">
          <cell r="E17">
            <v>25000000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515659857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-3641350</v>
          </cell>
        </row>
        <row r="22">
          <cell r="E22">
            <v>0</v>
          </cell>
          <cell r="F22">
            <v>0</v>
          </cell>
          <cell r="G22">
            <v>6035198966</v>
          </cell>
          <cell r="H22">
            <v>0</v>
          </cell>
        </row>
        <row r="23">
          <cell r="E23">
            <v>0</v>
          </cell>
          <cell r="F23">
            <v>37989346932</v>
          </cell>
          <cell r="G23">
            <v>-297085041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30333082748</v>
          </cell>
        </row>
        <row r="25">
          <cell r="E25">
            <v>0</v>
          </cell>
          <cell r="F25">
            <v>1461737924</v>
          </cell>
          <cell r="G25">
            <v>0</v>
          </cell>
          <cell r="H25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219823979</v>
          </cell>
          <cell r="F31">
            <v>0</v>
          </cell>
          <cell r="G31">
            <v>0</v>
          </cell>
          <cell r="H31">
            <v>-7648457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-7381325</v>
          </cell>
        </row>
        <row r="35">
          <cell r="E35">
            <v>0</v>
          </cell>
          <cell r="F35">
            <v>0</v>
          </cell>
          <cell r="G35">
            <v>-153311355</v>
          </cell>
          <cell r="H35">
            <v>0</v>
          </cell>
        </row>
        <row r="36">
          <cell r="E36">
            <v>0</v>
          </cell>
          <cell r="F36">
            <v>6041880067</v>
          </cell>
          <cell r="G36">
            <v>-294255835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-3445116586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</sheetData>
      <sheetData sheetId="6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-9757200000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347320606925</v>
          </cell>
          <cell r="F19">
            <v>0</v>
          </cell>
          <cell r="G19">
            <v>0</v>
          </cell>
          <cell r="H19">
            <v>0</v>
          </cell>
        </row>
        <row r="22">
          <cell r="E22">
            <v>0</v>
          </cell>
          <cell r="F22">
            <v>0</v>
          </cell>
          <cell r="G22">
            <v>5801910279</v>
          </cell>
          <cell r="H22">
            <v>0</v>
          </cell>
        </row>
        <row r="23">
          <cell r="E23">
            <v>0</v>
          </cell>
          <cell r="F23">
            <v>-17025927808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-1603749937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30">
          <cell r="E30">
            <v>0</v>
          </cell>
          <cell r="F30">
            <v>0</v>
          </cell>
          <cell r="G30">
            <v>-7473900000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-5718051348</v>
          </cell>
          <cell r="F32">
            <v>0</v>
          </cell>
          <cell r="G32">
            <v>0</v>
          </cell>
          <cell r="H32">
            <v>0</v>
          </cell>
        </row>
        <row r="35">
          <cell r="E35">
            <v>0</v>
          </cell>
          <cell r="F35">
            <v>0</v>
          </cell>
          <cell r="G35">
            <v>-8680487488</v>
          </cell>
          <cell r="H35">
            <v>0</v>
          </cell>
        </row>
        <row r="36">
          <cell r="E36">
            <v>0</v>
          </cell>
          <cell r="F36">
            <v>5801910279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140595293900</v>
          </cell>
        </row>
        <row r="38">
          <cell r="E38">
            <v>0</v>
          </cell>
          <cell r="F38">
            <v>0</v>
          </cell>
          <cell r="G38">
            <v>0</v>
          </cell>
        </row>
      </sheetData>
      <sheetData sheetId="7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277340416350</v>
          </cell>
          <cell r="F17">
            <v>-66632406766</v>
          </cell>
          <cell r="G17">
            <v>-54468495728</v>
          </cell>
          <cell r="H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3662684750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33206923027</v>
          </cell>
        </row>
        <row r="22">
          <cell r="E22">
            <v>0</v>
          </cell>
          <cell r="G22">
            <v>36906413906</v>
          </cell>
          <cell r="H22">
            <v>0</v>
          </cell>
        </row>
        <row r="23">
          <cell r="E23">
            <v>0</v>
          </cell>
          <cell r="F23">
            <v>-55683899728</v>
          </cell>
          <cell r="G23">
            <v>54468495728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-13974091392</v>
          </cell>
        </row>
        <row r="30">
          <cell r="E30">
            <v>1583100000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5">
          <cell r="E35">
            <v>0</v>
          </cell>
          <cell r="F35">
            <v>0</v>
          </cell>
          <cell r="G35">
            <v>-110664749178</v>
          </cell>
          <cell r="H35">
            <v>0</v>
          </cell>
        </row>
        <row r="36">
          <cell r="E36">
            <v>0</v>
          </cell>
          <cell r="F36">
            <v>35529912724</v>
          </cell>
          <cell r="G36">
            <v>-36906413906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12798575527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E18" sqref="E18"/>
    </sheetView>
  </sheetViews>
  <sheetFormatPr defaultColWidth="11.421875" defaultRowHeight="15"/>
  <cols>
    <col min="1" max="2" width="1.7109375" style="0" customWidth="1"/>
    <col min="3" max="4" width="34.7109375" style="0" customWidth="1"/>
    <col min="5" max="9" width="21.00390625" style="0" customWidth="1"/>
    <col min="10" max="10" width="1.7109375" style="0" customWidth="1"/>
    <col min="12" max="12" width="11.7109375" style="0" bestFit="1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" t="s">
        <v>0</v>
      </c>
      <c r="C2" s="6"/>
      <c r="D2" s="6"/>
      <c r="E2" s="6"/>
      <c r="F2" s="6"/>
      <c r="G2" s="6"/>
      <c r="H2" s="6"/>
      <c r="I2" s="6"/>
      <c r="J2" s="2"/>
    </row>
    <row r="3" spans="1:10" s="5" customFormat="1" ht="15" customHeight="1">
      <c r="A3" s="2"/>
      <c r="B3" s="6" t="s">
        <v>1</v>
      </c>
      <c r="C3" s="6"/>
      <c r="D3" s="6"/>
      <c r="E3" s="6"/>
      <c r="F3" s="6"/>
      <c r="G3" s="6"/>
      <c r="H3" s="6"/>
      <c r="I3" s="6"/>
      <c r="J3" s="2"/>
    </row>
    <row r="4" spans="1:10" s="5" customFormat="1" ht="15" customHeight="1">
      <c r="A4" s="7"/>
      <c r="B4" s="6" t="s">
        <v>2</v>
      </c>
      <c r="C4" s="6"/>
      <c r="D4" s="6"/>
      <c r="E4" s="6"/>
      <c r="F4" s="6"/>
      <c r="G4" s="6"/>
      <c r="H4" s="6"/>
      <c r="I4" s="6"/>
      <c r="J4" s="2"/>
    </row>
    <row r="5" spans="1:10" s="5" customFormat="1" ht="15" customHeight="1">
      <c r="A5" s="7"/>
      <c r="B5" s="6" t="s">
        <v>3</v>
      </c>
      <c r="C5" s="6"/>
      <c r="D5" s="6"/>
      <c r="E5" s="6"/>
      <c r="F5" s="6"/>
      <c r="G5" s="6"/>
      <c r="H5" s="6"/>
      <c r="I5" s="6"/>
      <c r="J5" s="2"/>
    </row>
    <row r="6" spans="1:10" s="5" customFormat="1" ht="4.5" customHeight="1">
      <c r="A6" s="7"/>
      <c r="B6" s="6"/>
      <c r="C6" s="6"/>
      <c r="D6" s="6"/>
      <c r="E6" s="6"/>
      <c r="F6" s="6"/>
      <c r="G6" s="6"/>
      <c r="H6" s="6"/>
      <c r="I6" s="6"/>
      <c r="J6" s="2"/>
    </row>
    <row r="7" spans="1:10" s="5" customFormat="1" ht="15" customHeight="1">
      <c r="A7" s="7"/>
      <c r="B7" s="6" t="s">
        <v>4</v>
      </c>
      <c r="C7" s="6"/>
      <c r="D7" s="6"/>
      <c r="E7" s="6"/>
      <c r="F7" s="6"/>
      <c r="G7" s="6"/>
      <c r="H7" s="6"/>
      <c r="I7" s="6"/>
      <c r="J7" s="2"/>
    </row>
    <row r="8" spans="1:10" s="5" customFormat="1" ht="4.5" customHeight="1">
      <c r="A8" s="7"/>
      <c r="B8" s="1"/>
      <c r="C8" s="2"/>
      <c r="D8" s="2"/>
      <c r="E8" s="2"/>
      <c r="F8" s="2"/>
      <c r="G8" s="2"/>
      <c r="H8" s="7"/>
      <c r="I8" s="2"/>
      <c r="J8" s="2"/>
    </row>
    <row r="9" spans="1:10" s="5" customFormat="1" ht="4.5" customHeight="1" thickBo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9" customFormat="1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14" customFormat="1" ht="54">
      <c r="A11" s="10"/>
      <c r="B11" s="11"/>
      <c r="C11" s="11" t="s">
        <v>5</v>
      </c>
      <c r="D11" s="11"/>
      <c r="E11" s="11" t="s">
        <v>6</v>
      </c>
      <c r="F11" s="12" t="s">
        <v>7</v>
      </c>
      <c r="G11" s="12" t="s">
        <v>8</v>
      </c>
      <c r="H11" s="11" t="s">
        <v>9</v>
      </c>
      <c r="I11" s="11" t="s">
        <v>10</v>
      </c>
      <c r="J11" s="13"/>
    </row>
    <row r="12" spans="1:10" s="15" customFormat="1" ht="4.5" customHeight="1" hidden="1" thickBo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24" customFormat="1" ht="4.5" customHeight="1">
      <c r="A13" s="16"/>
      <c r="B13" s="17"/>
      <c r="C13" s="18"/>
      <c r="D13" s="19"/>
      <c r="E13" s="20"/>
      <c r="F13" s="21"/>
      <c r="G13" s="22"/>
      <c r="H13" s="17"/>
      <c r="I13" s="18"/>
      <c r="J13" s="23"/>
    </row>
    <row r="14" spans="1:10" s="30" customFormat="1" ht="15" customHeight="1">
      <c r="A14" s="25"/>
      <c r="B14" s="26"/>
      <c r="C14" s="27" t="s">
        <v>11</v>
      </c>
      <c r="D14" s="27"/>
      <c r="E14" s="28">
        <f>'[1]EVHP-SEGURIDAD SOCIAL'!E14+'[1]CFE'!E14+'[1]PEMEX'!E14</f>
        <v>1745571879</v>
      </c>
      <c r="F14" s="28">
        <f>'[1]EVHP-SEGURIDAD SOCIAL'!F14+'[1]CFE'!F14+'[1]PEMEX'!F14</f>
        <v>8231505093</v>
      </c>
      <c r="G14" s="28">
        <f>'[1]EVHP-SEGURIDAD SOCIAL'!G14+'[1]CFE'!G14+'[1]PEMEX'!G14</f>
        <v>297085041</v>
      </c>
      <c r="H14" s="28">
        <f>'[1]EVHP-SEGURIDAD SOCIAL'!H14+'[1]CFE'!H14+'[1]PEMEX'!H14</f>
        <v>69820942154</v>
      </c>
      <c r="I14" s="28">
        <f>SUM(E14:H14)</f>
        <v>80095104167</v>
      </c>
      <c r="J14" s="29"/>
    </row>
    <row r="15" spans="1:10" s="30" customFormat="1" ht="15" customHeight="1">
      <c r="A15" s="25"/>
      <c r="B15" s="26"/>
      <c r="C15" s="31"/>
      <c r="D15" s="32"/>
      <c r="E15" s="28"/>
      <c r="F15" s="28"/>
      <c r="G15" s="28"/>
      <c r="H15" s="28"/>
      <c r="I15" s="28"/>
      <c r="J15" s="29"/>
    </row>
    <row r="16" spans="1:10" s="30" customFormat="1" ht="15" customHeight="1">
      <c r="A16" s="25"/>
      <c r="B16" s="26"/>
      <c r="C16" s="33" t="s">
        <v>12</v>
      </c>
      <c r="D16" s="33"/>
      <c r="E16" s="28">
        <f>SUM(E17:E19)</f>
        <v>615444483132</v>
      </c>
      <c r="F16" s="28">
        <f>SUM(F17:F19)</f>
        <v>-66632406766</v>
      </c>
      <c r="G16" s="28">
        <f>SUM(G17:G19)</f>
        <v>-54468495728</v>
      </c>
      <c r="H16" s="28">
        <f>SUM(H17:H19)</f>
        <v>36865966427</v>
      </c>
      <c r="I16" s="28">
        <f>SUM(E16:H16)</f>
        <v>531209547065</v>
      </c>
      <c r="J16" s="29"/>
    </row>
    <row r="17" spans="1:12" s="38" customFormat="1" ht="15" customHeight="1">
      <c r="A17" s="34"/>
      <c r="B17" s="35"/>
      <c r="C17" s="36" t="s">
        <v>13</v>
      </c>
      <c r="D17" s="36"/>
      <c r="E17" s="37">
        <f>'[1]EVHP-SEGURIDAD SOCIAL'!E17+'[1]CFE'!E17+'[1]PEMEX'!E17</f>
        <v>267608216350</v>
      </c>
      <c r="F17" s="37">
        <f>'[1]EVHP-SEGURIDAD SOCIAL'!F17+'[1]CFE'!F17+'[1]PEMEX'!F17</f>
        <v>-66632406766</v>
      </c>
      <c r="G17" s="37">
        <f>'[1]EVHP-SEGURIDAD SOCIAL'!G17+'[1]CFE'!G17+'[1]PEMEX'!G17</f>
        <v>-54468495728</v>
      </c>
      <c r="H17" s="37">
        <f>'[1]EVHP-SEGURIDAD SOCIAL'!H17+'[1]CFE'!H17+'[1]PEMEX'!H17</f>
        <v>0</v>
      </c>
      <c r="I17" s="37">
        <f aca="true" t="shared" si="0" ref="I17:I25">SUM(E17:H17)</f>
        <v>146507313856</v>
      </c>
      <c r="J17" s="29"/>
      <c r="L17" s="39"/>
    </row>
    <row r="18" spans="1:12" s="38" customFormat="1" ht="15" customHeight="1">
      <c r="A18" s="34"/>
      <c r="B18" s="35"/>
      <c r="C18" s="36" t="s">
        <v>14</v>
      </c>
      <c r="D18" s="36"/>
      <c r="E18" s="37">
        <f>'[1]EVHP-SEGURIDAD SOCIAL'!E18+'[1]CFE'!E18+'[1]PEMEX'!E18</f>
        <v>515659857</v>
      </c>
      <c r="F18" s="37">
        <f>'[1]EVHP-SEGURIDAD SOCIAL'!F18+'[1]CFE'!F18+'[1]PEMEX'!F18</f>
        <v>0</v>
      </c>
      <c r="G18" s="37">
        <f>'[1]EVHP-SEGURIDAD SOCIAL'!G18+'[1]CFE'!G18+'[1]PEMEX'!G18</f>
        <v>0</v>
      </c>
      <c r="H18" s="37">
        <f>'[1]EVHP-SEGURIDAD SOCIAL'!H18+'[1]CFE'!H18+'[1]PEMEX'!H18</f>
        <v>3662684750</v>
      </c>
      <c r="I18" s="37">
        <f t="shared" si="0"/>
        <v>4178344607</v>
      </c>
      <c r="J18" s="29"/>
      <c r="L18" s="39"/>
    </row>
    <row r="19" spans="1:12" s="38" customFormat="1" ht="15" customHeight="1">
      <c r="A19" s="34"/>
      <c r="B19" s="35"/>
      <c r="C19" s="36" t="s">
        <v>15</v>
      </c>
      <c r="D19" s="36"/>
      <c r="E19" s="37">
        <f>'[1]EVHP-SEGURIDAD SOCIAL'!E19+'[1]CFE'!E19+'[1]PEMEX'!E19</f>
        <v>347320606925</v>
      </c>
      <c r="F19" s="37">
        <f>'[1]EVHP-SEGURIDAD SOCIAL'!F19+'[1]CFE'!F19+'[1]PEMEX'!F19</f>
        <v>0</v>
      </c>
      <c r="G19" s="37">
        <f>'[1]EVHP-SEGURIDAD SOCIAL'!G19+'[1]CFE'!G19+'[1]PEMEX'!G19</f>
        <v>0</v>
      </c>
      <c r="H19" s="37">
        <f>'[1]EVHP-SEGURIDAD SOCIAL'!H19+'[1]CFE'!H19+'[1]PEMEX'!H19</f>
        <v>33203281677</v>
      </c>
      <c r="I19" s="37">
        <f t="shared" si="0"/>
        <v>380523888602</v>
      </c>
      <c r="J19" s="29"/>
      <c r="L19" s="39"/>
    </row>
    <row r="20" spans="1:10" s="30" customFormat="1" ht="15" customHeight="1">
      <c r="A20" s="25"/>
      <c r="B20" s="26"/>
      <c r="C20" s="31"/>
      <c r="D20" s="32"/>
      <c r="E20" s="28"/>
      <c r="F20" s="28"/>
      <c r="G20" s="28"/>
      <c r="H20" s="28"/>
      <c r="I20" s="28"/>
      <c r="J20" s="29"/>
    </row>
    <row r="21" spans="1:12" s="30" customFormat="1" ht="15" customHeight="1">
      <c r="A21" s="25"/>
      <c r="B21" s="26"/>
      <c r="C21" s="33" t="s">
        <v>16</v>
      </c>
      <c r="D21" s="33"/>
      <c r="E21" s="28">
        <f>SUM(E22:E25)</f>
        <v>0</v>
      </c>
      <c r="F21" s="28">
        <f>SUM(F22:F25)</f>
        <v>-33258742680</v>
      </c>
      <c r="G21" s="28">
        <f>SUM(G22:G25)</f>
        <v>102914933838</v>
      </c>
      <c r="H21" s="28">
        <f>SUM(H22:H25)</f>
        <v>14755241419</v>
      </c>
      <c r="I21" s="28">
        <f t="shared" si="0"/>
        <v>84411432577</v>
      </c>
      <c r="J21" s="29"/>
      <c r="L21" s="40"/>
    </row>
    <row r="22" spans="1:12" s="38" customFormat="1" ht="15" customHeight="1">
      <c r="A22" s="34"/>
      <c r="B22" s="35"/>
      <c r="C22" s="36" t="s">
        <v>17</v>
      </c>
      <c r="D22" s="36"/>
      <c r="E22" s="37">
        <f>'[1]EVHP-SEGURIDAD SOCIAL'!E22+'[1]CFE'!E22+'[1]PEMEX'!E22</f>
        <v>0</v>
      </c>
      <c r="F22" s="37">
        <f>'[1]EVHP-SEGURIDAD SOCIAL'!F22+'[1]CFE'!F22+'[1]PEMEX'!F22</f>
        <v>0</v>
      </c>
      <c r="G22" s="37">
        <f>'[1]EVHP-SEGURIDAD SOCIAL'!G22+'[1]CFE'!G22+'[1]PEMEX'!G22</f>
        <v>48743523151</v>
      </c>
      <c r="H22" s="37">
        <f>'[1]EVHP-SEGURIDAD SOCIAL'!H22+'[1]CFE'!H22+'[1]PEMEX'!H22</f>
        <v>0</v>
      </c>
      <c r="I22" s="37">
        <f t="shared" si="0"/>
        <v>48743523151</v>
      </c>
      <c r="J22" s="29"/>
      <c r="L22" s="39"/>
    </row>
    <row r="23" spans="1:12" s="38" customFormat="1" ht="15" customHeight="1">
      <c r="A23" s="34"/>
      <c r="B23" s="35"/>
      <c r="C23" s="36" t="s">
        <v>18</v>
      </c>
      <c r="D23" s="36"/>
      <c r="E23" s="37">
        <f>'[1]EVHP-SEGURIDAD SOCIAL'!E23+'[1]CFE'!E23+'[1]PEMEX'!E23</f>
        <v>0</v>
      </c>
      <c r="F23" s="37">
        <f>'[1]EVHP-SEGURIDAD SOCIAL'!F23+'[1]CFE'!F23+'[1]PEMEX'!F23</f>
        <v>-34720480604</v>
      </c>
      <c r="G23" s="37">
        <f>'[1]EVHP-SEGURIDAD SOCIAL'!G23+'[1]CFE'!G23+'[1]PEMEX'!G23</f>
        <v>54171410687</v>
      </c>
      <c r="H23" s="37">
        <f>'[1]EVHP-SEGURIDAD SOCIAL'!H23+'[1]CFE'!H23+'[1]PEMEX'!H23</f>
        <v>0</v>
      </c>
      <c r="I23" s="37">
        <f t="shared" si="0"/>
        <v>19450930083</v>
      </c>
      <c r="J23" s="29"/>
      <c r="L23" s="39"/>
    </row>
    <row r="24" spans="1:12" s="38" customFormat="1" ht="15" customHeight="1">
      <c r="A24" s="34"/>
      <c r="B24" s="35"/>
      <c r="C24" s="36" t="s">
        <v>19</v>
      </c>
      <c r="D24" s="36"/>
      <c r="E24" s="37">
        <f>'[1]EVHP-SEGURIDAD SOCIAL'!E24+'[1]CFE'!E24+'[1]PEMEX'!E24</f>
        <v>0</v>
      </c>
      <c r="F24" s="37">
        <f>'[1]EVHP-SEGURIDAD SOCIAL'!F24+'[1]CFE'!F24+'[1]PEMEX'!F24</f>
        <v>0</v>
      </c>
      <c r="G24" s="37">
        <f>'[1]EVHP-SEGURIDAD SOCIAL'!G24+'[1]CFE'!G24+'[1]PEMEX'!G24</f>
        <v>0</v>
      </c>
      <c r="H24" s="37">
        <f>'[1]EVHP-SEGURIDAD SOCIAL'!H24+'[1]CFE'!H24+'[1]PEMEX'!H24</f>
        <v>28729332811</v>
      </c>
      <c r="I24" s="37">
        <f t="shared" si="0"/>
        <v>28729332811</v>
      </c>
      <c r="J24" s="29"/>
      <c r="L24" s="39"/>
    </row>
    <row r="25" spans="1:12" s="38" customFormat="1" ht="15" customHeight="1">
      <c r="A25" s="34"/>
      <c r="B25" s="35"/>
      <c r="C25" s="36" t="s">
        <v>20</v>
      </c>
      <c r="D25" s="36"/>
      <c r="E25" s="37">
        <f>'[1]EVHP-SEGURIDAD SOCIAL'!E25+'[1]CFE'!E25+'[1]PEMEX'!E25</f>
        <v>0</v>
      </c>
      <c r="F25" s="37">
        <f>'[1]EVHP-SEGURIDAD SOCIAL'!F25+'[1]CFE'!F25+'[1]PEMEX'!F25</f>
        <v>1461737924</v>
      </c>
      <c r="G25" s="37">
        <f>'[1]EVHP-SEGURIDAD SOCIAL'!G25+'[1]CFE'!G25+'[1]PEMEX'!G25</f>
        <v>0</v>
      </c>
      <c r="H25" s="37">
        <f>'[1]EVHP-SEGURIDAD SOCIAL'!H25+'[1]CFE'!H25+'[1]PEMEX'!H25</f>
        <v>-13974091392</v>
      </c>
      <c r="I25" s="37">
        <f t="shared" si="0"/>
        <v>-12512353468</v>
      </c>
      <c r="J25" s="29"/>
      <c r="L25" s="39"/>
    </row>
    <row r="26" spans="1:10" s="30" customFormat="1" ht="15" customHeight="1">
      <c r="A26" s="25"/>
      <c r="B26" s="26"/>
      <c r="C26" s="31"/>
      <c r="D26" s="32"/>
      <c r="E26" s="28"/>
      <c r="F26" s="28"/>
      <c r="G26" s="28"/>
      <c r="H26" s="28"/>
      <c r="I26" s="28"/>
      <c r="J26" s="29"/>
    </row>
    <row r="27" spans="1:12" s="30" customFormat="1" ht="15" customHeight="1">
      <c r="A27" s="25"/>
      <c r="B27" s="26"/>
      <c r="C27" s="41" t="s">
        <v>21</v>
      </c>
      <c r="D27" s="41"/>
      <c r="E27" s="42">
        <f>E14+E16+E21</f>
        <v>617190055011</v>
      </c>
      <c r="F27" s="42">
        <f>F14+F16+F21</f>
        <v>-91659644353</v>
      </c>
      <c r="G27" s="42">
        <f>G14+G16+G21</f>
        <v>48743523151</v>
      </c>
      <c r="H27" s="42">
        <f>H14+H16+H21</f>
        <v>121442150000</v>
      </c>
      <c r="I27" s="42">
        <f>SUM(E27:H27)</f>
        <v>695716083809</v>
      </c>
      <c r="J27" s="29"/>
      <c r="L27" s="40"/>
    </row>
    <row r="28" spans="1:12" s="38" customFormat="1" ht="15" customHeight="1">
      <c r="A28" s="34"/>
      <c r="B28" s="35"/>
      <c r="C28" s="32"/>
      <c r="D28" s="43"/>
      <c r="E28" s="37"/>
      <c r="F28" s="37"/>
      <c r="G28" s="37"/>
      <c r="H28" s="37"/>
      <c r="I28" s="37"/>
      <c r="J28" s="29"/>
      <c r="L28" s="39"/>
    </row>
    <row r="29" spans="1:12" s="30" customFormat="1" ht="15" customHeight="1">
      <c r="A29" s="25"/>
      <c r="B29" s="26"/>
      <c r="C29" s="33" t="s">
        <v>22</v>
      </c>
      <c r="D29" s="33"/>
      <c r="E29" s="28">
        <f>SUM(E30:E32)</f>
        <v>-3915127369</v>
      </c>
      <c r="F29" s="28">
        <f>SUM(F30:F32)</f>
        <v>0</v>
      </c>
      <c r="G29" s="28">
        <f>SUM(G30:G32)</f>
        <v>-7473900000</v>
      </c>
      <c r="H29" s="28">
        <f>SUM(H30:H32)</f>
        <v>-15029782</v>
      </c>
      <c r="I29" s="28">
        <f>SUM(E29:H29)</f>
        <v>-11404057151</v>
      </c>
      <c r="J29" s="29"/>
      <c r="L29" s="40"/>
    </row>
    <row r="30" spans="1:12" s="38" customFormat="1" ht="15" customHeight="1">
      <c r="A30" s="34"/>
      <c r="B30" s="35"/>
      <c r="C30" s="36" t="s">
        <v>23</v>
      </c>
      <c r="D30" s="36"/>
      <c r="E30" s="37">
        <f>'[1]EVHP-SEGURIDAD SOCIAL'!E30+'[1]CFE'!E30+'[1]PEMEX'!E30</f>
        <v>1583100000</v>
      </c>
      <c r="F30" s="37">
        <f>'[1]EVHP-SEGURIDAD SOCIAL'!F30+'[1]CFE'!F30+'[1]PEMEX'!F30</f>
        <v>0</v>
      </c>
      <c r="G30" s="37">
        <f>'[1]EVHP-SEGURIDAD SOCIAL'!G30+'[1]CFE'!G30+'[1]PEMEX'!G30</f>
        <v>-7473900000</v>
      </c>
      <c r="H30" s="37">
        <f>'[1]EVHP-SEGURIDAD SOCIAL'!H30+'[1]CFE'!H30+'[1]PEMEX'!H30</f>
        <v>0</v>
      </c>
      <c r="I30" s="37">
        <f>SUM(E30:H30)</f>
        <v>-5890800000</v>
      </c>
      <c r="J30" s="29"/>
      <c r="L30" s="39"/>
    </row>
    <row r="31" spans="1:12" s="38" customFormat="1" ht="15" customHeight="1">
      <c r="A31" s="34"/>
      <c r="B31" s="35"/>
      <c r="C31" s="36" t="s">
        <v>24</v>
      </c>
      <c r="D31" s="36"/>
      <c r="E31" s="37">
        <f>'[1]EVHP-SEGURIDAD SOCIAL'!E31+'[1]CFE'!E31+'[1]PEMEX'!E31</f>
        <v>219823979</v>
      </c>
      <c r="F31" s="37">
        <f>'[1]EVHP-SEGURIDAD SOCIAL'!F31+'[1]CFE'!F31+'[1]PEMEX'!F31</f>
        <v>0</v>
      </c>
      <c r="G31" s="37">
        <f>'[1]EVHP-SEGURIDAD SOCIAL'!G31+'[1]CFE'!G31+'[1]PEMEX'!G31</f>
        <v>0</v>
      </c>
      <c r="H31" s="37">
        <f>'[1]EVHP-SEGURIDAD SOCIAL'!H31+'[1]CFE'!H31+'[1]PEMEX'!H31</f>
        <v>-7648457</v>
      </c>
      <c r="I31" s="37">
        <f>SUM(E31:H31)</f>
        <v>212175522</v>
      </c>
      <c r="J31" s="29"/>
      <c r="L31" s="39"/>
    </row>
    <row r="32" spans="1:12" s="38" customFormat="1" ht="15" customHeight="1">
      <c r="A32" s="34"/>
      <c r="B32" s="35"/>
      <c r="C32" s="36" t="s">
        <v>15</v>
      </c>
      <c r="D32" s="36"/>
      <c r="E32" s="37">
        <f>'[1]EVHP-SEGURIDAD SOCIAL'!E32+'[1]CFE'!E32+'[1]PEMEX'!E32</f>
        <v>-5718051348</v>
      </c>
      <c r="F32" s="37">
        <f>'[1]EVHP-SEGURIDAD SOCIAL'!F32+'[1]CFE'!F32+'[1]PEMEX'!F32</f>
        <v>0</v>
      </c>
      <c r="G32" s="37">
        <f>'[1]EVHP-SEGURIDAD SOCIAL'!G32+'[1]CFE'!G32+'[1]PEMEX'!G32</f>
        <v>0</v>
      </c>
      <c r="H32" s="37">
        <f>'[1]EVHP-SEGURIDAD SOCIAL'!H32+'[1]CFE'!H32+'[1]PEMEX'!H32</f>
        <v>-7381325</v>
      </c>
      <c r="I32" s="37">
        <f>SUM(E32:H32)</f>
        <v>-5725432673</v>
      </c>
      <c r="J32" s="29"/>
      <c r="L32" s="39"/>
    </row>
    <row r="33" spans="1:10" s="30" customFormat="1" ht="15" customHeight="1">
      <c r="A33" s="25"/>
      <c r="B33" s="26"/>
      <c r="C33" s="31"/>
      <c r="D33" s="32"/>
      <c r="E33" s="28"/>
      <c r="F33" s="28"/>
      <c r="G33" s="28"/>
      <c r="H33" s="28"/>
      <c r="I33" s="28"/>
      <c r="J33" s="29"/>
    </row>
    <row r="34" spans="1:12" s="30" customFormat="1" ht="15" customHeight="1">
      <c r="A34" s="25" t="s">
        <v>25</v>
      </c>
      <c r="B34" s="26"/>
      <c r="C34" s="33" t="s">
        <v>16</v>
      </c>
      <c r="D34" s="33"/>
      <c r="E34" s="28">
        <f>SUM(E35:E38)</f>
        <v>0</v>
      </c>
      <c r="F34" s="28">
        <f>SUM(F35:F38)</f>
        <v>47373703070</v>
      </c>
      <c r="G34" s="28">
        <f>SUM(G35:G38)</f>
        <v>-156699217762</v>
      </c>
      <c r="H34" s="28">
        <f>SUM(H35:H38)</f>
        <v>149948752841</v>
      </c>
      <c r="I34" s="28">
        <f>SUM(E34:H34)</f>
        <v>40623238149</v>
      </c>
      <c r="J34" s="29"/>
      <c r="L34" s="40"/>
    </row>
    <row r="35" spans="1:13" s="38" customFormat="1" ht="15" customHeight="1">
      <c r="A35" s="34"/>
      <c r="B35" s="35"/>
      <c r="C35" s="36" t="s">
        <v>26</v>
      </c>
      <c r="D35" s="36"/>
      <c r="E35" s="37">
        <f>'[1]EVHP-SEGURIDAD SOCIAL'!E35+'[1]CFE'!E35+'[1]PEMEX'!E35</f>
        <v>0</v>
      </c>
      <c r="F35" s="37">
        <f>'[1]EVHP-SEGURIDAD SOCIAL'!F35+'[1]CFE'!F35+'[1]PEMEX'!F35</f>
        <v>0</v>
      </c>
      <c r="G35" s="37">
        <f>'[1]EVHP-SEGURIDAD SOCIAL'!G35+'[1]CFE'!G35+'[1]PEMEX'!G35</f>
        <v>-119498548021</v>
      </c>
      <c r="H35" s="37">
        <f>'[1]EVHP-SEGURIDAD SOCIAL'!H35+'[1]CFE'!H35+'[1]PEMEX'!H35</f>
        <v>0</v>
      </c>
      <c r="I35" s="37">
        <f>SUM(E35:H35)</f>
        <v>-119498548021</v>
      </c>
      <c r="J35" s="29"/>
      <c r="L35" s="39"/>
      <c r="M35" s="39"/>
    </row>
    <row r="36" spans="1:13" s="38" customFormat="1" ht="15" customHeight="1">
      <c r="A36" s="34"/>
      <c r="B36" s="35"/>
      <c r="C36" s="36" t="s">
        <v>27</v>
      </c>
      <c r="D36" s="36"/>
      <c r="E36" s="37">
        <f>'[1]EVHP-SEGURIDAD SOCIAL'!E36+'[1]CFE'!E36+'[1]PEMEX'!E36</f>
        <v>0</v>
      </c>
      <c r="F36" s="37">
        <f>'[1]EVHP-SEGURIDAD SOCIAL'!F36+'[1]CFE'!F36+'[1]PEMEX'!F36</f>
        <v>47373703070</v>
      </c>
      <c r="G36" s="37">
        <f>'[1]EVHP-SEGURIDAD SOCIAL'!G36+'[1]CFE'!G36+'[1]PEMEX'!G36</f>
        <v>-37200669741</v>
      </c>
      <c r="H36" s="37">
        <f>'[1]EVHP-SEGURIDAD SOCIAL'!H36+'[1]CFE'!H36+'[1]PEMEX'!H36</f>
        <v>0</v>
      </c>
      <c r="I36" s="37">
        <f>SUM(E36:H36)</f>
        <v>10173033329</v>
      </c>
      <c r="J36" s="29"/>
      <c r="L36" s="39"/>
      <c r="M36" s="39"/>
    </row>
    <row r="37" spans="1:13" s="38" customFormat="1" ht="15" customHeight="1">
      <c r="A37" s="34"/>
      <c r="B37" s="35"/>
      <c r="C37" s="36" t="s">
        <v>19</v>
      </c>
      <c r="D37" s="36"/>
      <c r="E37" s="37">
        <f>'[1]EVHP-SEGURIDAD SOCIAL'!E37+'[1]CFE'!E37+'[1]PEMEX'!E37</f>
        <v>0</v>
      </c>
      <c r="F37" s="37">
        <f>'[1]EVHP-SEGURIDAD SOCIAL'!F37+'[1]CFE'!F37+'[1]PEMEX'!F37</f>
        <v>0</v>
      </c>
      <c r="G37" s="37">
        <f>'[1]EVHP-SEGURIDAD SOCIAL'!G37+'[1]CFE'!G37+'[1]PEMEX'!G37</f>
        <v>0</v>
      </c>
      <c r="H37" s="37">
        <f>'[1]EVHP-SEGURIDAD SOCIAL'!H37+'[1]CFE'!H37+'[1]PEMEX'!H37</f>
        <v>137150177314</v>
      </c>
      <c r="I37" s="37">
        <f>SUM(E37:H37)</f>
        <v>137150177314</v>
      </c>
      <c r="J37" s="29"/>
      <c r="L37" s="39"/>
      <c r="M37" s="39"/>
    </row>
    <row r="38" spans="1:12" s="38" customFormat="1" ht="15" customHeight="1">
      <c r="A38" s="34"/>
      <c r="B38" s="35"/>
      <c r="C38" s="36" t="s">
        <v>20</v>
      </c>
      <c r="D38" s="36"/>
      <c r="E38" s="37">
        <f>'[1]EVHP-SEGURIDAD SOCIAL'!E38+'[1]CFE'!E38+'[1]PEMEX'!E38</f>
        <v>0</v>
      </c>
      <c r="F38" s="37">
        <f>'[1]EVHP-SEGURIDAD SOCIAL'!F38+'[1]CFE'!F38+'[1]PEMEX'!F38</f>
        <v>0</v>
      </c>
      <c r="G38" s="37">
        <f>'[1]EVHP-SEGURIDAD SOCIAL'!G38+'[1]CFE'!G38+'[1]PEMEX'!G38</f>
        <v>0</v>
      </c>
      <c r="H38" s="37">
        <f>'[1]EVHP-SEGURIDAD SOCIAL'!H38+'[1]CFE'!H38+'[1]PEMEX'!H38</f>
        <v>12798575527</v>
      </c>
      <c r="I38" s="37">
        <f>SUM(E38:H38)</f>
        <v>12798575527</v>
      </c>
      <c r="J38" s="29"/>
      <c r="L38" s="39"/>
    </row>
    <row r="39" spans="1:10" s="30" customFormat="1" ht="15" customHeight="1">
      <c r="A39" s="25"/>
      <c r="B39" s="26"/>
      <c r="C39" s="31"/>
      <c r="D39" s="32"/>
      <c r="E39" s="28"/>
      <c r="F39" s="28"/>
      <c r="G39" s="28"/>
      <c r="H39" s="28"/>
      <c r="I39" s="28"/>
      <c r="J39" s="29"/>
    </row>
    <row r="40" spans="1:12" s="30" customFormat="1" ht="15" customHeight="1">
      <c r="A40" s="25"/>
      <c r="B40" s="26"/>
      <c r="C40" s="32" t="s">
        <v>28</v>
      </c>
      <c r="D40" s="31"/>
      <c r="E40" s="28">
        <f>E27+E29+E34</f>
        <v>613274927642</v>
      </c>
      <c r="F40" s="28">
        <f>F27+F29+F34</f>
        <v>-44285941283</v>
      </c>
      <c r="G40" s="28">
        <f>G27+G29+G34</f>
        <v>-115429594611</v>
      </c>
      <c r="H40" s="28">
        <f>H27+H29+H34</f>
        <v>271375873059</v>
      </c>
      <c r="I40" s="28">
        <f>SUM(E40:H40)</f>
        <v>724935264807</v>
      </c>
      <c r="J40" s="29"/>
      <c r="L40" s="40"/>
    </row>
    <row r="41" spans="1:13" ht="4.5" customHeight="1">
      <c r="A41" s="44"/>
      <c r="B41" s="45"/>
      <c r="C41" s="45"/>
      <c r="D41" s="45"/>
      <c r="E41" s="45"/>
      <c r="F41" s="45"/>
      <c r="G41" s="45"/>
      <c r="H41" s="45"/>
      <c r="I41" s="45"/>
      <c r="J41" s="46"/>
      <c r="K41" s="47"/>
      <c r="L41" s="39"/>
      <c r="M41" s="47"/>
    </row>
    <row r="42" spans="1:13" ht="15.75" hidden="1">
      <c r="A42" s="16"/>
      <c r="B42" s="17" t="s">
        <v>29</v>
      </c>
      <c r="C42" s="17"/>
      <c r="D42" s="17"/>
      <c r="E42" s="17"/>
      <c r="F42" s="17"/>
      <c r="G42" s="48"/>
      <c r="H42" s="48"/>
      <c r="I42" s="17"/>
      <c r="J42" s="49"/>
      <c r="K42" s="47"/>
      <c r="L42" s="39"/>
      <c r="M42" s="47"/>
    </row>
    <row r="43" spans="1:13" ht="4.5" customHeight="1" hidden="1">
      <c r="A43" s="44"/>
      <c r="B43" s="50"/>
      <c r="C43" s="51"/>
      <c r="D43" s="52"/>
      <c r="E43" s="52"/>
      <c r="F43" s="45"/>
      <c r="G43" s="53"/>
      <c r="H43" s="54"/>
      <c r="I43" s="52"/>
      <c r="J43" s="55"/>
      <c r="K43" s="47"/>
      <c r="L43" s="47"/>
      <c r="M43" s="47"/>
    </row>
    <row r="44" spans="1:13" ht="4.5" customHeight="1" hidden="1">
      <c r="A44" s="35"/>
      <c r="B44" s="56"/>
      <c r="C44" s="43"/>
      <c r="D44" s="57"/>
      <c r="E44" s="57"/>
      <c r="F44" s="35"/>
      <c r="G44" s="58"/>
      <c r="H44" s="59"/>
      <c r="I44" s="57"/>
      <c r="J44" s="57"/>
      <c r="K44" s="47"/>
      <c r="L44" s="47"/>
      <c r="M44" s="47"/>
    </row>
    <row r="45" spans="1:13" ht="15.75" hidden="1">
      <c r="A45" s="60"/>
      <c r="B45" s="61" t="s">
        <v>30</v>
      </c>
      <c r="C45" s="61"/>
      <c r="D45" s="61"/>
      <c r="E45" s="61"/>
      <c r="F45" s="61"/>
      <c r="G45" s="61"/>
      <c r="H45" s="61"/>
      <c r="I45" s="61"/>
      <c r="J45" s="61"/>
      <c r="K45" s="47"/>
      <c r="L45" s="47"/>
      <c r="M45" s="47"/>
    </row>
    <row r="46" spans="1:13" ht="15.75" hidden="1">
      <c r="A46" s="60"/>
      <c r="B46" s="56"/>
      <c r="C46" s="43"/>
      <c r="D46" s="57"/>
      <c r="E46" s="57"/>
      <c r="F46" s="60"/>
      <c r="G46" s="58"/>
      <c r="H46" s="43"/>
      <c r="I46" s="57"/>
      <c r="J46" s="57"/>
      <c r="K46" s="47"/>
      <c r="L46" s="47"/>
      <c r="M46" s="47"/>
    </row>
    <row r="47" spans="1:13" ht="15.75" hidden="1">
      <c r="A47" s="60"/>
      <c r="B47" s="56"/>
      <c r="C47" s="3"/>
      <c r="D47" s="62"/>
      <c r="E47" s="62"/>
      <c r="F47" s="60"/>
      <c r="G47" s="63"/>
      <c r="H47" s="63"/>
      <c r="I47" s="63"/>
      <c r="J47" s="57"/>
      <c r="K47" s="47"/>
      <c r="L47" s="47"/>
      <c r="M47" s="47"/>
    </row>
    <row r="48" spans="1:13" ht="15.75" hidden="1">
      <c r="A48" s="60"/>
      <c r="B48" s="64"/>
      <c r="C48" s="3"/>
      <c r="D48" s="65" t="s">
        <v>31</v>
      </c>
      <c r="E48" s="65"/>
      <c r="F48" s="57"/>
      <c r="G48" s="65" t="s">
        <v>32</v>
      </c>
      <c r="H48" s="65"/>
      <c r="I48" s="65"/>
      <c r="J48" s="57"/>
      <c r="K48" s="47"/>
      <c r="L48" s="47"/>
      <c r="M48" s="47"/>
    </row>
    <row r="49" spans="1:10" ht="15" customHeight="1" hidden="1">
      <c r="A49" s="60"/>
      <c r="B49" s="66"/>
      <c r="C49" s="3"/>
      <c r="D49" s="67" t="s">
        <v>33</v>
      </c>
      <c r="E49" s="67"/>
      <c r="F49" s="68"/>
      <c r="G49" s="67" t="s">
        <v>34</v>
      </c>
      <c r="H49" s="67"/>
      <c r="I49" s="67"/>
      <c r="J49" s="57"/>
    </row>
    <row r="50" spans="1:10" ht="4.5" customHeight="1" hidden="1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ht="15" hidden="1">
      <c r="A51" s="69"/>
      <c r="B51" s="69"/>
      <c r="C51" s="70"/>
      <c r="D51" s="70"/>
      <c r="E51" s="71"/>
      <c r="F51" s="71"/>
      <c r="G51" s="71"/>
      <c r="H51" s="71"/>
      <c r="I51" s="71"/>
      <c r="J51" s="69"/>
    </row>
    <row r="52" spans="1:10" ht="15" hidden="1">
      <c r="A52" s="69"/>
      <c r="B52" s="69"/>
      <c r="C52" s="70"/>
      <c r="D52" s="70"/>
      <c r="E52" s="71"/>
      <c r="F52" s="71"/>
      <c r="G52" s="71"/>
      <c r="H52" s="71"/>
      <c r="I52" s="71"/>
      <c r="J52" s="69"/>
    </row>
    <row r="53" spans="1:10" ht="15" hidden="1">
      <c r="A53" s="69"/>
      <c r="B53" s="69"/>
      <c r="C53" s="70"/>
      <c r="D53" s="70"/>
      <c r="E53" s="71"/>
      <c r="F53" s="71"/>
      <c r="G53" s="71"/>
      <c r="H53" s="71"/>
      <c r="I53" s="71"/>
      <c r="J53" s="69"/>
    </row>
    <row r="54" spans="1:10" ht="15" hidden="1">
      <c r="A54" s="69"/>
      <c r="B54" s="69"/>
      <c r="C54" s="70"/>
      <c r="D54" s="70"/>
      <c r="E54" s="71"/>
      <c r="F54" s="71"/>
      <c r="G54" s="71"/>
      <c r="H54" s="71"/>
      <c r="I54" s="71"/>
      <c r="J54" s="69"/>
    </row>
    <row r="55" spans="1:10" ht="15">
      <c r="A55" s="69"/>
      <c r="B55" s="69"/>
      <c r="C55" s="70"/>
      <c r="D55" s="70"/>
      <c r="E55" s="71"/>
      <c r="F55" s="71"/>
      <c r="G55" s="71"/>
      <c r="H55" s="71"/>
      <c r="I55" s="71"/>
      <c r="J55" s="69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2014-04-08T19:54:53Z</dcterms:created>
  <dcterms:modified xsi:type="dcterms:W3CDTF">2014-04-08T19:55:30Z</dcterms:modified>
  <cp:category/>
  <cp:version/>
  <cp:contentType/>
  <cp:contentStatus/>
</cp:coreProperties>
</file>