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20730" windowHeight="11760" tabRatio="536" activeTab="0"/>
  </bookViews>
  <sheets>
    <sheet name="PP" sheetId="1" r:id="rId1"/>
  </sheets>
  <definedNames>
    <definedName name="_Fill" localSheetId="0" hidden="1">#REF!</definedName>
    <definedName name="_Fill" hidden="1">#REF!</definedName>
    <definedName name="_xlfn.IFERROR" hidden="1">#NAME?</definedName>
    <definedName name="A_impresión_IM" localSheetId="0">#REF!</definedName>
    <definedName name="A_impresión_IM">#REF!</definedName>
    <definedName name="_xlnm.Print_Area" localSheetId="0">'PP'!$A$1:$N$139</definedName>
    <definedName name="DIFERENCIAS">#N/A</definedName>
    <definedName name="FORM" localSheetId="0">'PP'!#REF!</definedName>
    <definedName name="FORM">#REF!</definedName>
    <definedName name="MASCARILLA">#REF!</definedName>
    <definedName name="_xlnm.Print_Titles" localSheetId="0">'PP'!$1:$11</definedName>
    <definedName name="VARIABLES">#N/A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10
35
8
37
18
2
C3AP480F</t>
        </r>
      </text>
    </comment>
  </commentList>
</comments>
</file>

<file path=xl/sharedStrings.xml><?xml version="1.0" encoding="utf-8"?>
<sst xmlns="http://schemas.openxmlformats.org/spreadsheetml/2006/main" count="265" uniqueCount="205">
  <si>
    <t>CUENTA DE LA HACIENDA PÚBLICA FEDERAL DE 2013</t>
  </si>
  <si>
    <t>APROBADO</t>
  </si>
  <si>
    <t>DEVENGADO</t>
  </si>
  <si>
    <t>EJERCICIO</t>
  </si>
  <si>
    <t>MODIFICADO</t>
  </si>
  <si>
    <t>PRESUPUESTO</t>
  </si>
  <si>
    <t>Porcentaje de Ejercicio</t>
  </si>
  <si>
    <t>Aprob.</t>
  </si>
  <si>
    <t>Modif.</t>
  </si>
  <si>
    <t>Ejer /</t>
  </si>
  <si>
    <t>Estructura Porcentual</t>
  </si>
  <si>
    <t>Ejer.</t>
  </si>
  <si>
    <t>(Miles de Pesos)</t>
  </si>
  <si>
    <t>PP</t>
  </si>
  <si>
    <t>DENOMINACIÓN</t>
  </si>
  <si>
    <t>RAMO</t>
  </si>
  <si>
    <t>E008</t>
  </si>
  <si>
    <t>E001</t>
  </si>
  <si>
    <t>E002</t>
  </si>
  <si>
    <t>E004</t>
  </si>
  <si>
    <t>E006</t>
  </si>
  <si>
    <t>E010</t>
  </si>
  <si>
    <t>E011</t>
  </si>
  <si>
    <t>E012</t>
  </si>
  <si>
    <t>E013</t>
  </si>
  <si>
    <t>E014</t>
  </si>
  <si>
    <t>E015</t>
  </si>
  <si>
    <t>E016</t>
  </si>
  <si>
    <t>E017</t>
  </si>
  <si>
    <t>M001</t>
  </si>
  <si>
    <t>Actividades de apoyo administrativo</t>
  </si>
  <si>
    <t>O001</t>
  </si>
  <si>
    <t>Actividades de apoyo a la función pública y buen gobierno</t>
  </si>
  <si>
    <t>E003</t>
  </si>
  <si>
    <t>E007</t>
  </si>
  <si>
    <t>E005</t>
  </si>
  <si>
    <t>K014</t>
  </si>
  <si>
    <t>Otros proyectos de infraestructura social</t>
  </si>
  <si>
    <t>K024</t>
  </si>
  <si>
    <t>Otros proyectos de infraestructura gubernamental</t>
  </si>
  <si>
    <t>K025</t>
  </si>
  <si>
    <t>Proyectos de inmuebles (oficinas administrativas)</t>
  </si>
  <si>
    <t>E032</t>
  </si>
  <si>
    <t>B001</t>
  </si>
  <si>
    <t>E033</t>
  </si>
  <si>
    <t>E034</t>
  </si>
  <si>
    <t>E035</t>
  </si>
  <si>
    <t>K027</t>
  </si>
  <si>
    <t>Mantenimiento de infraestructura</t>
  </si>
  <si>
    <t>K043</t>
  </si>
  <si>
    <t>E009</t>
  </si>
  <si>
    <t>K026</t>
  </si>
  <si>
    <t>Otros proyectos</t>
  </si>
  <si>
    <t>K028</t>
  </si>
  <si>
    <t>Estudios de preinversión</t>
  </si>
  <si>
    <t>K036</t>
  </si>
  <si>
    <t>Conservación de infraestructura marítimo-portuaria</t>
  </si>
  <si>
    <t>E039</t>
  </si>
  <si>
    <t>E040</t>
  </si>
  <si>
    <t>E041</t>
  </si>
  <si>
    <t>E042</t>
  </si>
  <si>
    <t>E036</t>
  </si>
  <si>
    <t>K011</t>
  </si>
  <si>
    <t>Proyectos de infraestructura social de salud</t>
  </si>
  <si>
    <t>Producción de petróleo, gas, petrolíferos y petroquímicos</t>
  </si>
  <si>
    <t>E561</t>
  </si>
  <si>
    <t>Operación y mantenimiento de las centrales generadoras de energía eléctrica</t>
  </si>
  <si>
    <t>E568</t>
  </si>
  <si>
    <t>Dirección, coordinación y control de la operación del Sistema Eléctrico Nacional</t>
  </si>
  <si>
    <t>J021</t>
  </si>
  <si>
    <t>J022</t>
  </si>
  <si>
    <t>J025</t>
  </si>
  <si>
    <t>J026</t>
  </si>
  <si>
    <t>TZZ</t>
  </si>
  <si>
    <t>Petróleos Mexicanos (Consolidado)</t>
  </si>
  <si>
    <t>Total del gasto en los programas presupuestarios asociados a indicadores PEF</t>
  </si>
  <si>
    <t>Comercialización de petróleo, gas, petrolíferos y petroquímicos</t>
  </si>
  <si>
    <t>K002</t>
  </si>
  <si>
    <t>Proyectos de infraestructura económica de hidrocarburos</t>
  </si>
  <si>
    <t>Total del gasto en los programas presupuestarios no asociados a indicadores PEF</t>
  </si>
  <si>
    <t>Distribución de petróleo, gas, petrolíferos y petroquímicos</t>
  </si>
  <si>
    <t>Actividades destinadas a la operación y mantenimiento de la infraestructura básica en ecología</t>
  </si>
  <si>
    <t>Servicios médicos al personal de PEMEX</t>
  </si>
  <si>
    <t>Prestación de servicios de telecomunicaciones internos a PEMEX</t>
  </si>
  <si>
    <t>Prestación de servicios corporativos técnico, administrativo y financiero a los organismos subsidiarios de PEMEX</t>
  </si>
  <si>
    <t>J002</t>
  </si>
  <si>
    <t>Aportaciones para el pago de pensiones y jubilaciones al personal de PEMEX</t>
  </si>
  <si>
    <t>K012</t>
  </si>
  <si>
    <t>Proyectos de infraestructura social de asistencia y seguridad social</t>
  </si>
  <si>
    <t>K029</t>
  </si>
  <si>
    <t>Programas de adquisiciones</t>
  </si>
  <si>
    <t>Otros programas de inversión</t>
  </si>
  <si>
    <t>R005</t>
  </si>
  <si>
    <t>Compra de acciones o inversiones diversas para Pemex.</t>
  </si>
  <si>
    <t>W001</t>
  </si>
  <si>
    <t>Operaciones ajenas</t>
  </si>
  <si>
    <t>TOQ</t>
  </si>
  <si>
    <t>Comisión Federal de Electricidad</t>
  </si>
  <si>
    <t>E567</t>
  </si>
  <si>
    <t>Operar y mantener las líneas de transmisión y subestaciones de transformación que integran el Sistema Eléctrico Nacional, así como operar y mantener la Red Nacional de Fibra Óptica, y proporcionar servicios de telecomunicaciones</t>
  </si>
  <si>
    <t>E570</t>
  </si>
  <si>
    <t>Operación y mantenimiento de los procesos de distribución y de comercialización de energía eléctrica</t>
  </si>
  <si>
    <t>K044</t>
  </si>
  <si>
    <t>Proyectos de infraestructura económica de electricidad (Pidiregas)</t>
  </si>
  <si>
    <t>E555</t>
  </si>
  <si>
    <t>Operación comercial de la Red de Fibra Óptica y apoyo tecnológico a los procesos productivos en control de calidad, sistemas informáticos y de telecomunicaciones</t>
  </si>
  <si>
    <t>E562</t>
  </si>
  <si>
    <t>Operación, mantenimiento y recarga de la Nucleoeléctrica Laguna Verde para la generación de energía eléctrica</t>
  </si>
  <si>
    <t>E563</t>
  </si>
  <si>
    <t>Suministro de energéticos a las centrales generadoras de electricidad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</si>
  <si>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</si>
  <si>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</si>
  <si>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</si>
  <si>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</si>
  <si>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J001</t>
  </si>
  <si>
    <t>Pago de pensiones y jubilaciones en CFE</t>
  </si>
  <si>
    <t>K001</t>
  </si>
  <si>
    <t>Proyectos de infraestructura económica de electricidad</t>
  </si>
  <si>
    <t>P552</t>
  </si>
  <si>
    <t>Planeación, dirección, coordinación, supervisión y seguimiento a las funciones y recursos asignados para cumplir con la construcción de la infraestructura eléctrica</t>
  </si>
  <si>
    <t>P553</t>
  </si>
  <si>
    <t>Planeación del Sistema Eléctrico Nacional</t>
  </si>
  <si>
    <t>R582</t>
  </si>
  <si>
    <t>Seguridad física en las instalaciones de infraestructura eléctrica.</t>
  </si>
  <si>
    <t>R584</t>
  </si>
  <si>
    <t>Adquisición de energía eléctrica a los Productores Externos de Energía</t>
  </si>
  <si>
    <t>R585</t>
  </si>
  <si>
    <t>Planeación y dirección de los procesos productivos</t>
  </si>
  <si>
    <t>GYR</t>
  </si>
  <si>
    <t>Instituto Mexicano del Seguro Social</t>
  </si>
  <si>
    <t>Atención a la salud pública</t>
  </si>
  <si>
    <t>Atención curativa eficiente</t>
  </si>
  <si>
    <t>Recaudación eficiente de ingresos obrero patronales</t>
  </si>
  <si>
    <t>Servicios de guardería</t>
  </si>
  <si>
    <t>Prestaciones sociales eficientes</t>
  </si>
  <si>
    <t>Atención a la salud en el trabajo</t>
  </si>
  <si>
    <t>Investigación en salud en el IMSS</t>
  </si>
  <si>
    <t>Atención a la salud reproductiva</t>
  </si>
  <si>
    <t>Otorgamiento de las prestaciones de velatorios, centros vacacionales y tiendas</t>
  </si>
  <si>
    <t>Pensiones en curso de pago Ley 1973</t>
  </si>
  <si>
    <t>Rentas vitalicias Ley 1997</t>
  </si>
  <si>
    <t>J003</t>
  </si>
  <si>
    <t>Régimen de Pensiones y Jubilaciones IMSS</t>
  </si>
  <si>
    <t>J004</t>
  </si>
  <si>
    <t>Pagar oportunamente los subsidios a los asegurados con derecho</t>
  </si>
  <si>
    <t>GYN</t>
  </si>
  <si>
    <t>Instituto de Seguridad y Servicios Sociales de los Trabajadores del Estado</t>
  </si>
  <si>
    <t>Atención de Urgencias</t>
  </si>
  <si>
    <t>Control de Enfermedades Prevenibles por Vacunación</t>
  </si>
  <si>
    <t>Control de Enfermedades Transmisibles</t>
  </si>
  <si>
    <t>Detección Oportuna de Enfermedades</t>
  </si>
  <si>
    <t>Orientación para la Salud</t>
  </si>
  <si>
    <t>Control del Estado de Salud de la Embarazada</t>
  </si>
  <si>
    <t>Atención Materno Infantil</t>
  </si>
  <si>
    <t>Consulta Bucal</t>
  </si>
  <si>
    <t>Consulta Externa General</t>
  </si>
  <si>
    <t>Consulta Externa Especializada</t>
  </si>
  <si>
    <t>Hospitalización General</t>
  </si>
  <si>
    <t>Hospitalización Especializada</t>
  </si>
  <si>
    <t>Rehabilitación</t>
  </si>
  <si>
    <t>Investigación Científica y Tecnológica</t>
  </si>
  <si>
    <t>Capacitación y Formación de los Recursos Humanos en Salud</t>
  </si>
  <si>
    <t>Mantenimiento de Equipo Médico y Electromecánico</t>
  </si>
  <si>
    <t>E018</t>
  </si>
  <si>
    <t>Suministro de Claves de Medicamentos</t>
  </si>
  <si>
    <t>E030</t>
  </si>
  <si>
    <t>Servicios Deportivos</t>
  </si>
  <si>
    <t>E031</t>
  </si>
  <si>
    <t>Servicios Culturales</t>
  </si>
  <si>
    <t>Servicios Turísticos</t>
  </si>
  <si>
    <t>Servicios Integrales a Pensionados</t>
  </si>
  <si>
    <t>Servicios Funerarios</t>
  </si>
  <si>
    <t>Capacitación y Formación de Recursos Humanos en Seguridad Social</t>
  </si>
  <si>
    <t>Equidad de Género</t>
  </si>
  <si>
    <t>E037</t>
  </si>
  <si>
    <t>Créditos a Corto y Mediano Plazo</t>
  </si>
  <si>
    <t>E038</t>
  </si>
  <si>
    <t>Servicios de Estancias de Bienestar y Desarrollo Infantil</t>
  </si>
  <si>
    <t>Programas y Servicios de Apoyo para la Adquisición de Productos Básicos y de Consumo para el Hogar</t>
  </si>
  <si>
    <t>Programas y Servicios de Apoyo para la Adquisición de Medicinas y Productos Farmacéuticos</t>
  </si>
  <si>
    <t>Servicios Integrales de Turismo</t>
  </si>
  <si>
    <t>Atención a Personas con Discapacidad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</si>
  <si>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</si>
  <si>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</si>
  <si>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</si>
  <si>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</si>
  <si>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</si>
  <si>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</si>
  <si>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</si>
  <si>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</si>
  <si>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</si>
  <si>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</si>
  <si>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</si>
  <si>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</si>
  <si>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</si>
  <si>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</si>
  <si>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Proyectos de infraestructura social.</t>
  </si>
  <si>
    <t>M002</t>
  </si>
  <si>
    <t>Gastos Administrativos por Operación de Fondos y Seguros</t>
  </si>
  <si>
    <t>M003</t>
  </si>
  <si>
    <t>Gastos de Administración</t>
  </si>
  <si>
    <t>Fuente: IMSS, Presupuesto modificado; Presupuesto aprobado y modificado de las demás entidades, sistemas globalizadores de la Secretaría de Hacienda y Crédito Público; Presupuesto devengado y pagado, la entidad paraestatal respectiva.</t>
  </si>
  <si>
    <t>NOTA: Las sumas parciales y total pueden no coincidir debido al redondeo.</t>
  </si>
  <si>
    <t xml:space="preserve">PROGRAMAS PRESUPUESTARIOS </t>
  </si>
  <si>
    <t>ENTIDADES DE CONTROL PRESUPUESTARIO DIRECTO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</si>
</sst>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h:mm"/>
    <numFmt numFmtId="166" formatCode="0#"/>
    <numFmt numFmtId="167" formatCode="00#"/>
    <numFmt numFmtId="168" formatCode="\ ###\ ###\ ###\ ###\ ##0"/>
    <numFmt numFmtId="169" formatCode="0.0"/>
    <numFmt numFmtId="170" formatCode="###\ ###\ ###\ ##0_);\(###\ ###\ ###\ ##0\)"/>
    <numFmt numFmtId="171" formatCode="_-[$€-2]* #,##0.00_-;\-[$€-2]* #,##0.00_-;_-[$€-2]* &quot;-&quot;??_-"/>
    <numFmt numFmtId="172" formatCode="#\ ###\ ##0.0_);\(#\ ###\ ##0.0\)"/>
    <numFmt numFmtId="173" formatCode="#,###.0_);\(#,###.0\)"/>
    <numFmt numFmtId="174" formatCode="#,##0_);\(#,##0\)"/>
    <numFmt numFmtId="175" formatCode="00"/>
    <numFmt numFmtId="176" formatCode="#,##0.0"/>
    <numFmt numFmtId="177" formatCode="#"/>
    <numFmt numFmtId="178" formatCode="#,##0.0__"/>
    <numFmt numFmtId="179" formatCode="###\ ###\ ###\ ##0__"/>
    <numFmt numFmtId="180" formatCode="_-* #,##0_-;\-* #,##0_-;_-* &quot;-&quot;??_-;_-@_-"/>
    <numFmt numFmtId="181" formatCode="_-* #,##0.0_-;\-* #,##0.0_-;_-* &quot;-&quot;??_-;_-@_-"/>
    <numFmt numFmtId="182" formatCode="###.0"/>
    <numFmt numFmtId="183" formatCode="_-* #,##0.000_-;\-* #,##0.000_-;_-* &quot;-&quot;??_-;_-@_-"/>
    <numFmt numFmtId="184" formatCode="_-* #,##0.0_-;\-* #,##0.0_-;_-* &quot;-&quot;?_-;_-@_-"/>
    <numFmt numFmtId="185" formatCode="_-#,##0.0_-;\-#,##0.0_-;_-* &quot;-&quot;??_-;_-@_-"/>
    <numFmt numFmtId="186" formatCode="[$-80A]dddd\,\ dd&quot; de &quot;mmmm&quot; de &quot;yyyy"/>
    <numFmt numFmtId="187" formatCode="[$-80A]hh:mm:ss\ AM/PM"/>
  </numFmts>
  <fonts count="54">
    <font>
      <sz val="18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Soberana Sans"/>
      <family val="3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3.5"/>
      <name val="Soberana Sans"/>
      <family val="3"/>
    </font>
    <font>
      <sz val="18"/>
      <name val="Trajan Pro"/>
      <family val="1"/>
    </font>
    <font>
      <sz val="21"/>
      <name val="Soberana Sans"/>
      <family val="3"/>
    </font>
    <font>
      <sz val="23.5"/>
      <color indexed="9"/>
      <name val="Soberana Sans"/>
      <family val="3"/>
    </font>
    <font>
      <sz val="20"/>
      <name val="Soberana Sans"/>
      <family val="3"/>
    </font>
    <font>
      <b/>
      <sz val="21"/>
      <name val="Soberana Sans"/>
      <family val="3"/>
    </font>
    <font>
      <b/>
      <sz val="20"/>
      <name val="Soberana Sans"/>
      <family val="3"/>
    </font>
    <font>
      <sz val="23.5"/>
      <color indexed="8"/>
      <name val="Soberana Sans"/>
      <family val="3"/>
    </font>
    <font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Soberana Sans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164" fontId="5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horizontal="centerContinuous" vertical="center"/>
    </xf>
    <xf numFmtId="164" fontId="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centerContinuous" vertical="center"/>
    </xf>
    <xf numFmtId="164" fontId="11" fillId="0" borderId="0" xfId="0" applyNumberFormat="1" applyFont="1" applyFill="1" applyAlignment="1">
      <alignment horizontal="centerContinuous" vertical="center"/>
    </xf>
    <xf numFmtId="164" fontId="0" fillId="33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64" fontId="13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3" fontId="14" fillId="0" borderId="12" xfId="0" applyNumberFormat="1" applyFont="1" applyFill="1" applyBorder="1" applyAlignment="1">
      <alignment/>
    </xf>
    <xf numFmtId="3" fontId="14" fillId="0" borderId="12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0" xfId="60" applyFont="1" applyAlignment="1">
      <alignment horizontal="center"/>
      <protection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 wrapText="1"/>
    </xf>
    <xf numFmtId="0" fontId="17" fillId="34" borderId="15" xfId="60" applyFont="1" applyFill="1" applyBorder="1" applyAlignment="1">
      <alignment horizontal="center" vertical="center" wrapText="1"/>
      <protection/>
    </xf>
    <xf numFmtId="0" fontId="17" fillId="34" borderId="16" xfId="60" applyFont="1" applyFill="1" applyBorder="1" applyAlignment="1">
      <alignment horizontal="center" vertical="center" wrapText="1"/>
      <protection/>
    </xf>
    <xf numFmtId="164" fontId="13" fillId="34" borderId="12" xfId="0" applyNumberFormat="1" applyFont="1" applyFill="1" applyBorder="1" applyAlignment="1">
      <alignment horizontal="center" vertical="center" wrapText="1"/>
    </xf>
    <xf numFmtId="37" fontId="13" fillId="34" borderId="15" xfId="60" applyNumberFormat="1" applyFont="1" applyFill="1" applyBorder="1" applyAlignment="1">
      <alignment horizontal="center" vertical="center" wrapText="1"/>
      <protection/>
    </xf>
    <xf numFmtId="164" fontId="13" fillId="34" borderId="17" xfId="0" applyNumberFormat="1" applyFont="1" applyFill="1" applyBorder="1" applyAlignment="1">
      <alignment horizontal="centerContinuous" vertical="center"/>
    </xf>
    <xf numFmtId="164" fontId="13" fillId="34" borderId="18" xfId="0" applyNumberFormat="1" applyFont="1" applyFill="1" applyBorder="1" applyAlignment="1">
      <alignment horizontal="centerContinuous" vertical="center" wrapText="1"/>
    </xf>
    <xf numFmtId="37" fontId="13" fillId="34" borderId="18" xfId="60" applyNumberFormat="1" applyFont="1" applyFill="1" applyBorder="1" applyAlignment="1">
      <alignment horizontal="centerContinuous" vertical="center" wrapText="1"/>
      <protection/>
    </xf>
    <xf numFmtId="37" fontId="13" fillId="34" borderId="19" xfId="60" applyNumberFormat="1" applyFont="1" applyFill="1" applyBorder="1" applyAlignment="1">
      <alignment horizontal="centerContinuous" vertical="center" wrapText="1"/>
      <protection/>
    </xf>
    <xf numFmtId="0" fontId="52" fillId="34" borderId="16" xfId="60" applyFont="1" applyFill="1" applyBorder="1" applyAlignment="1">
      <alignment horizontal="center" vertical="center" wrapText="1"/>
      <protection/>
    </xf>
    <xf numFmtId="0" fontId="52" fillId="34" borderId="20" xfId="60" applyFont="1" applyFill="1" applyBorder="1" applyAlignment="1">
      <alignment horizontal="centerContinuous" vertical="center"/>
      <protection/>
    </xf>
    <xf numFmtId="0" fontId="52" fillId="34" borderId="21" xfId="60" applyFont="1" applyFill="1" applyBorder="1" applyAlignment="1">
      <alignment horizontal="centerContinuous" vertical="center" wrapText="1"/>
      <protection/>
    </xf>
    <xf numFmtId="0" fontId="52" fillId="34" borderId="22" xfId="60" applyFont="1" applyFill="1" applyBorder="1" applyAlignment="1">
      <alignment horizontal="center" vertical="center"/>
      <protection/>
    </xf>
    <xf numFmtId="0" fontId="52" fillId="34" borderId="23" xfId="60" applyFont="1" applyFill="1" applyBorder="1" applyAlignment="1">
      <alignment horizontal="center" vertical="center"/>
      <protection/>
    </xf>
    <xf numFmtId="37" fontId="13" fillId="34" borderId="23" xfId="60" applyNumberFormat="1" applyFont="1" applyFill="1" applyBorder="1" applyAlignment="1">
      <alignment horizontal="centerContinuous" vertical="center" wrapText="1"/>
      <protection/>
    </xf>
    <xf numFmtId="0" fontId="52" fillId="34" borderId="23" xfId="60" applyFont="1" applyFill="1" applyBorder="1" applyAlignment="1">
      <alignment horizontal="center" vertical="center" wrapText="1"/>
      <protection/>
    </xf>
    <xf numFmtId="164" fontId="13" fillId="34" borderId="24" xfId="0" applyNumberFormat="1" applyFont="1" applyFill="1" applyBorder="1" applyAlignment="1">
      <alignment vertical="center"/>
    </xf>
    <xf numFmtId="164" fontId="4" fillId="34" borderId="25" xfId="0" applyNumberFormat="1" applyFont="1" applyFill="1" applyBorder="1" applyAlignment="1">
      <alignment vertical="center"/>
    </xf>
    <xf numFmtId="164" fontId="13" fillId="34" borderId="12" xfId="0" applyNumberFormat="1" applyFont="1" applyFill="1" applyBorder="1" applyAlignment="1">
      <alignment horizontal="centerContinuous" vertical="center"/>
    </xf>
    <xf numFmtId="37" fontId="52" fillId="34" borderId="12" xfId="0" applyNumberFormat="1" applyFont="1" applyFill="1" applyBorder="1" applyAlignment="1">
      <alignment vertical="center"/>
    </xf>
    <xf numFmtId="164" fontId="4" fillId="34" borderId="12" xfId="0" applyNumberFormat="1" applyFont="1" applyFill="1" applyBorder="1" applyAlignment="1">
      <alignment horizontal="center" vertical="center"/>
    </xf>
    <xf numFmtId="164" fontId="13" fillId="34" borderId="12" xfId="0" applyNumberFormat="1" applyFont="1" applyFill="1" applyBorder="1" applyAlignment="1">
      <alignment horizontal="left" vertical="center"/>
    </xf>
    <xf numFmtId="164" fontId="13" fillId="34" borderId="14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75" fontId="12" fillId="0" borderId="27" xfId="0" applyNumberFormat="1" applyFont="1" applyBorder="1" applyAlignment="1">
      <alignment vertical="top"/>
    </xf>
    <xf numFmtId="175" fontId="0" fillId="0" borderId="28" xfId="0" applyNumberFormat="1" applyBorder="1" applyAlignment="1">
      <alignment/>
    </xf>
    <xf numFmtId="175" fontId="0" fillId="0" borderId="0" xfId="0" applyNumberFormat="1" applyAlignment="1">
      <alignment/>
    </xf>
    <xf numFmtId="175" fontId="12" fillId="0" borderId="28" xfId="0" applyNumberFormat="1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6" xfId="0" applyFont="1" applyBorder="1" applyAlignment="1">
      <alignment vertical="top" wrapText="1"/>
    </xf>
    <xf numFmtId="0" fontId="12" fillId="0" borderId="20" xfId="0" applyFont="1" applyBorder="1" applyAlignment="1">
      <alignment/>
    </xf>
    <xf numFmtId="3" fontId="14" fillId="0" borderId="29" xfId="0" applyNumberFormat="1" applyFont="1" applyBorder="1" applyAlignment="1">
      <alignment/>
    </xf>
    <xf numFmtId="185" fontId="14" fillId="0" borderId="15" xfId="47" applyNumberFormat="1" applyFont="1" applyFill="1" applyBorder="1" applyAlignment="1">
      <alignment vertical="top"/>
    </xf>
    <xf numFmtId="185" fontId="16" fillId="0" borderId="15" xfId="47" applyNumberFormat="1" applyFont="1" applyFill="1" applyBorder="1" applyAlignment="1">
      <alignment vertical="top"/>
    </xf>
    <xf numFmtId="185" fontId="14" fillId="0" borderId="16" xfId="47" applyNumberFormat="1" applyFont="1" applyFill="1" applyBorder="1" applyAlignment="1">
      <alignment vertical="top"/>
    </xf>
    <xf numFmtId="175" fontId="4" fillId="0" borderId="0" xfId="0" applyNumberFormat="1" applyFont="1" applyAlignment="1">
      <alignment/>
    </xf>
    <xf numFmtId="176" fontId="14" fillId="0" borderId="12" xfId="0" applyNumberFormat="1" applyFont="1" applyFill="1" applyBorder="1" applyAlignment="1">
      <alignment/>
    </xf>
    <xf numFmtId="176" fontId="14" fillId="0" borderId="12" xfId="0" applyNumberFormat="1" applyFont="1" applyBorder="1" applyAlignment="1">
      <alignment/>
    </xf>
    <xf numFmtId="175" fontId="15" fillId="0" borderId="27" xfId="0" applyNumberFormat="1" applyFont="1" applyBorder="1" applyAlignment="1">
      <alignment horizontal="center" vertical="top"/>
    </xf>
    <xf numFmtId="175" fontId="12" fillId="0" borderId="27" xfId="0" applyNumberFormat="1" applyFont="1" applyBorder="1" applyAlignment="1">
      <alignment horizontal="center" vertical="top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54"/>
  <sheetViews>
    <sheetView showGridLines="0" showZeros="0" tabSelected="1" showOutlineSymbols="0" zoomScale="40" zoomScaleNormal="40" zoomScaleSheetLayoutView="4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0" defaultRowHeight="23.25"/>
  <cols>
    <col min="1" max="1" width="1.60546875" style="0" customWidth="1"/>
    <col min="2" max="2" width="8.5390625" style="0" customWidth="1"/>
    <col min="3" max="3" width="8.76953125" style="0" customWidth="1"/>
    <col min="4" max="4" width="84.83984375" style="0" customWidth="1"/>
    <col min="5" max="5" width="22.69140625" style="11" customWidth="1"/>
    <col min="6" max="7" width="22.69140625" style="0" customWidth="1"/>
    <col min="8" max="8" width="22.69140625" style="11" customWidth="1"/>
    <col min="9" max="10" width="16.83984375" style="11" customWidth="1"/>
    <col min="11" max="11" width="11.83984375" style="11" customWidth="1"/>
    <col min="12" max="13" width="11.83984375" style="0" customWidth="1"/>
    <col min="14" max="14" width="0.234375" style="0" customWidth="1"/>
    <col min="15" max="16384" width="0" style="0" hidden="1" customWidth="1"/>
  </cols>
  <sheetData>
    <row r="1" spans="1:14" ht="26.25">
      <c r="A1" s="3"/>
      <c r="B1" s="2"/>
      <c r="C1" s="2"/>
      <c r="D1" s="2"/>
      <c r="E1" s="2"/>
      <c r="F1" s="2"/>
      <c r="G1" s="20"/>
      <c r="H1" s="21"/>
      <c r="I1" s="21"/>
      <c r="J1" s="21"/>
      <c r="K1" s="21"/>
      <c r="L1" s="2"/>
      <c r="M1" s="2"/>
      <c r="N1" s="3"/>
    </row>
    <row r="2" spans="1:14" ht="30">
      <c r="A2" s="3"/>
      <c r="B2" s="4" t="s">
        <v>0</v>
      </c>
      <c r="C2" s="4"/>
      <c r="D2" s="2"/>
      <c r="E2" s="2"/>
      <c r="F2" s="2"/>
      <c r="G2" s="5"/>
      <c r="H2" s="2"/>
      <c r="I2" s="2"/>
      <c r="J2" s="2"/>
      <c r="K2" s="2"/>
      <c r="L2" s="2"/>
      <c r="M2" s="2"/>
      <c r="N2" s="3"/>
    </row>
    <row r="3" spans="1:14" ht="30">
      <c r="A3" s="3"/>
      <c r="B3" s="4" t="s">
        <v>203</v>
      </c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30.75">
      <c r="A4" s="3"/>
      <c r="B4" s="4" t="s">
        <v>204</v>
      </c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ht="30.75">
      <c r="A5" s="3"/>
      <c r="B5" s="4" t="s">
        <v>12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3"/>
    </row>
    <row r="6" spans="1:14" ht="23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.75" customHeight="1">
      <c r="A7" s="3"/>
      <c r="B7" s="41"/>
      <c r="C7" s="41"/>
      <c r="D7" s="42"/>
      <c r="E7" s="30" t="s">
        <v>5</v>
      </c>
      <c r="F7" s="31"/>
      <c r="G7" s="32"/>
      <c r="H7" s="32"/>
      <c r="I7" s="32"/>
      <c r="J7" s="33"/>
      <c r="K7" s="39" t="s">
        <v>10</v>
      </c>
      <c r="L7" s="39"/>
      <c r="M7" s="39"/>
      <c r="N7" s="6"/>
    </row>
    <row r="8" spans="1:14" ht="45.75" customHeight="1">
      <c r="A8" s="3"/>
      <c r="B8" s="43" t="s">
        <v>15</v>
      </c>
      <c r="C8" s="43" t="s">
        <v>13</v>
      </c>
      <c r="D8" s="44" t="s">
        <v>14</v>
      </c>
      <c r="E8" s="12" t="s">
        <v>1</v>
      </c>
      <c r="F8" s="28" t="s">
        <v>4</v>
      </c>
      <c r="G8" s="29" t="s">
        <v>2</v>
      </c>
      <c r="H8" s="29" t="s">
        <v>3</v>
      </c>
      <c r="I8" s="35" t="s">
        <v>6</v>
      </c>
      <c r="J8" s="36"/>
      <c r="K8" s="40" t="s">
        <v>7</v>
      </c>
      <c r="L8" s="40" t="s">
        <v>8</v>
      </c>
      <c r="M8" s="40" t="s">
        <v>11</v>
      </c>
      <c r="N8" s="6"/>
    </row>
    <row r="9" spans="1:14" ht="30.75">
      <c r="A9" s="3"/>
      <c r="B9" s="45"/>
      <c r="C9" s="45"/>
      <c r="D9" s="46"/>
      <c r="E9" s="23"/>
      <c r="F9" s="28"/>
      <c r="G9" s="26"/>
      <c r="H9" s="26"/>
      <c r="I9" s="38" t="s">
        <v>9</v>
      </c>
      <c r="J9" s="37" t="s">
        <v>9</v>
      </c>
      <c r="K9" s="26"/>
      <c r="L9" s="26"/>
      <c r="M9" s="26"/>
      <c r="N9" s="6"/>
    </row>
    <row r="10" spans="1:14" ht="30.75">
      <c r="A10" s="3"/>
      <c r="B10" s="47"/>
      <c r="C10" s="47"/>
      <c r="D10" s="48"/>
      <c r="E10" s="24"/>
      <c r="F10" s="25"/>
      <c r="G10" s="27"/>
      <c r="H10" s="27"/>
      <c r="I10" s="34" t="s">
        <v>7</v>
      </c>
      <c r="J10" s="34" t="s">
        <v>8</v>
      </c>
      <c r="K10" s="27"/>
      <c r="L10" s="27"/>
      <c r="M10" s="27"/>
      <c r="N10" s="6"/>
    </row>
    <row r="11" spans="1:14" ht="33" customHeight="1">
      <c r="A11" s="3"/>
      <c r="B11" s="59"/>
      <c r="C11" s="13"/>
      <c r="D11" s="13"/>
      <c r="E11" s="65"/>
      <c r="F11" s="66"/>
      <c r="G11" s="66"/>
      <c r="H11" s="65"/>
      <c r="I11" s="16"/>
      <c r="J11" s="16"/>
      <c r="K11" s="16"/>
      <c r="L11" s="17"/>
      <c r="M11" s="60"/>
      <c r="N11" s="1"/>
    </row>
    <row r="12" spans="1:14" ht="33" customHeight="1">
      <c r="A12" s="3"/>
      <c r="B12" s="67" t="s">
        <v>73</v>
      </c>
      <c r="C12" s="18"/>
      <c r="D12" s="19" t="s">
        <v>74</v>
      </c>
      <c r="E12" s="62">
        <v>514669228.731</v>
      </c>
      <c r="F12" s="62">
        <v>523628841.575</v>
      </c>
      <c r="G12" s="62">
        <v>549964378.1598201</v>
      </c>
      <c r="H12" s="62">
        <v>520189279.865</v>
      </c>
      <c r="I12" s="62">
        <f>_xlfn.IFERROR(H12/E12*100," ")</f>
        <v>101.07254345623315</v>
      </c>
      <c r="J12" s="62">
        <f>_xlfn.IFERROR(H12/F12*100," ")</f>
        <v>99.34312982079935</v>
      </c>
      <c r="K12" s="62">
        <f>+E12/$E$12*100</f>
        <v>100</v>
      </c>
      <c r="L12" s="62">
        <f>+F12/$F$12*100</f>
        <v>100</v>
      </c>
      <c r="M12" s="62">
        <f>+H12/$H$12*100</f>
        <v>100</v>
      </c>
      <c r="N12" s="8"/>
    </row>
    <row r="13" spans="1:14" ht="64.5" customHeight="1">
      <c r="A13" s="3"/>
      <c r="B13" s="68"/>
      <c r="C13" s="14"/>
      <c r="D13" s="19" t="s">
        <v>75</v>
      </c>
      <c r="E13" s="62">
        <v>355622549.633</v>
      </c>
      <c r="F13" s="62">
        <v>371027798.284</v>
      </c>
      <c r="G13" s="62">
        <v>385519351.604</v>
      </c>
      <c r="H13" s="62">
        <v>369897091.551</v>
      </c>
      <c r="I13" s="62">
        <f aca="true" t="shared" si="0" ref="I13:I33">_xlfn.IFERROR(H13/E13*100," ")</f>
        <v>104.01395860097489</v>
      </c>
      <c r="J13" s="62">
        <f aca="true" t="shared" si="1" ref="J13:J33">_xlfn.IFERROR(H13/F13*100," ")</f>
        <v>99.69525012998231</v>
      </c>
      <c r="K13" s="62">
        <f aca="true" t="shared" si="2" ref="K13:K37">+E13/$E$12*100</f>
        <v>69.09730168050746</v>
      </c>
      <c r="L13" s="62">
        <f aca="true" t="shared" si="3" ref="L13:L37">+F13/$F$12*100</f>
        <v>70.8570210090036</v>
      </c>
      <c r="M13" s="62">
        <f aca="true" t="shared" si="4" ref="M13:M37">+H13/$H$12*100</f>
        <v>71.10817271109393</v>
      </c>
      <c r="N13" s="8"/>
    </row>
    <row r="14" spans="1:14" ht="27.75">
      <c r="A14" s="3"/>
      <c r="B14" s="68"/>
      <c r="C14" s="14" t="s">
        <v>43</v>
      </c>
      <c r="D14" s="15" t="s">
        <v>64</v>
      </c>
      <c r="E14" s="61">
        <v>60247301.953</v>
      </c>
      <c r="F14" s="61">
        <v>67425901.602</v>
      </c>
      <c r="G14" s="61">
        <v>67498769.096</v>
      </c>
      <c r="H14" s="61">
        <v>66810050.497</v>
      </c>
      <c r="I14" s="61">
        <f t="shared" si="0"/>
        <v>110.89301650241485</v>
      </c>
      <c r="J14" s="61">
        <f t="shared" si="1"/>
        <v>99.08662533185655</v>
      </c>
      <c r="K14" s="61">
        <f t="shared" si="2"/>
        <v>11.70602371187985</v>
      </c>
      <c r="L14" s="61">
        <f t="shared" si="3"/>
        <v>12.87665923809556</v>
      </c>
      <c r="M14" s="61">
        <f t="shared" si="4"/>
        <v>12.843411635537475</v>
      </c>
      <c r="N14" s="8"/>
    </row>
    <row r="15" spans="1:14" ht="27.75">
      <c r="A15" s="3"/>
      <c r="B15" s="68"/>
      <c r="C15" s="14" t="s">
        <v>22</v>
      </c>
      <c r="D15" s="15" t="s">
        <v>76</v>
      </c>
      <c r="E15" s="61">
        <v>2808624.613</v>
      </c>
      <c r="F15" s="61">
        <v>3300305.818</v>
      </c>
      <c r="G15" s="61">
        <v>3225816.126</v>
      </c>
      <c r="H15" s="61">
        <v>3274639.676</v>
      </c>
      <c r="I15" s="61">
        <f t="shared" si="0"/>
        <v>116.59228722994888</v>
      </c>
      <c r="J15" s="61">
        <f t="shared" si="1"/>
        <v>99.22231019137632</v>
      </c>
      <c r="K15" s="61">
        <f t="shared" si="2"/>
        <v>0.5457145009281237</v>
      </c>
      <c r="L15" s="61">
        <f t="shared" si="3"/>
        <v>0.6302757900182038</v>
      </c>
      <c r="M15" s="61">
        <f t="shared" si="4"/>
        <v>0.6295092580242787</v>
      </c>
      <c r="N15" s="8"/>
    </row>
    <row r="16" spans="1:14" ht="27.75">
      <c r="A16" s="3"/>
      <c r="B16" s="68"/>
      <c r="C16" s="14" t="s">
        <v>77</v>
      </c>
      <c r="D16" s="15" t="s">
        <v>78</v>
      </c>
      <c r="E16" s="61">
        <v>292566623.067</v>
      </c>
      <c r="F16" s="61">
        <v>300301590.864</v>
      </c>
      <c r="G16" s="61">
        <v>314794766.382</v>
      </c>
      <c r="H16" s="61">
        <v>299812401.378</v>
      </c>
      <c r="I16" s="61">
        <f t="shared" si="0"/>
        <v>102.47662506236766</v>
      </c>
      <c r="J16" s="61">
        <f t="shared" si="1"/>
        <v>99.83710060123472</v>
      </c>
      <c r="K16" s="61">
        <f t="shared" si="2"/>
        <v>56.84556346769946</v>
      </c>
      <c r="L16" s="61">
        <f t="shared" si="3"/>
        <v>57.35008598088985</v>
      </c>
      <c r="M16" s="61">
        <f t="shared" si="4"/>
        <v>57.635251817532186</v>
      </c>
      <c r="N16" s="8"/>
    </row>
    <row r="17" spans="1:14" ht="64.5" customHeight="1">
      <c r="A17" s="3"/>
      <c r="B17" s="68"/>
      <c r="C17" s="14"/>
      <c r="D17" s="19" t="s">
        <v>79</v>
      </c>
      <c r="E17" s="62">
        <v>159046679.098</v>
      </c>
      <c r="F17" s="62">
        <v>152601043.291</v>
      </c>
      <c r="G17" s="62">
        <v>164445026.55582002</v>
      </c>
      <c r="H17" s="62">
        <v>150292188.314</v>
      </c>
      <c r="I17" s="62">
        <f t="shared" si="0"/>
        <v>94.49564691721372</v>
      </c>
      <c r="J17" s="62">
        <f t="shared" si="1"/>
        <v>98.48699921887352</v>
      </c>
      <c r="K17" s="62">
        <f t="shared" si="2"/>
        <v>30.902698319492544</v>
      </c>
      <c r="L17" s="62">
        <f t="shared" si="3"/>
        <v>29.142978990996387</v>
      </c>
      <c r="M17" s="62">
        <f t="shared" si="4"/>
        <v>28.891827288906065</v>
      </c>
      <c r="N17" s="8"/>
    </row>
    <row r="18" spans="1:14" ht="27.75">
      <c r="A18" s="3"/>
      <c r="B18" s="68"/>
      <c r="C18" s="14" t="s">
        <v>21</v>
      </c>
      <c r="D18" s="15" t="s">
        <v>80</v>
      </c>
      <c r="E18" s="61">
        <v>22125392.806</v>
      </c>
      <c r="F18" s="61">
        <v>25569326.405</v>
      </c>
      <c r="G18" s="61">
        <v>25660244.065</v>
      </c>
      <c r="H18" s="61">
        <v>25558557.466</v>
      </c>
      <c r="I18" s="61">
        <f t="shared" si="0"/>
        <v>115.51685292144953</v>
      </c>
      <c r="J18" s="61">
        <f t="shared" si="1"/>
        <v>99.95788336841797</v>
      </c>
      <c r="K18" s="61">
        <f t="shared" si="2"/>
        <v>4.2989538854991824</v>
      </c>
      <c r="L18" s="61">
        <f t="shared" si="3"/>
        <v>4.883101230270502</v>
      </c>
      <c r="M18" s="61">
        <f t="shared" si="4"/>
        <v>4.913318758247571</v>
      </c>
      <c r="N18" s="8"/>
    </row>
    <row r="19" spans="1:14" ht="63" customHeight="1">
      <c r="A19" s="3"/>
      <c r="B19" s="68"/>
      <c r="C19" s="14" t="s">
        <v>23</v>
      </c>
      <c r="D19" s="15" t="s">
        <v>81</v>
      </c>
      <c r="E19" s="61">
        <v>3533988.992</v>
      </c>
      <c r="F19" s="61">
        <v>3698421.348</v>
      </c>
      <c r="G19" s="61">
        <v>3936878.892</v>
      </c>
      <c r="H19" s="61">
        <v>3685828.546</v>
      </c>
      <c r="I19" s="61">
        <f t="shared" si="0"/>
        <v>104.29654858415587</v>
      </c>
      <c r="J19" s="61">
        <f t="shared" si="1"/>
        <v>99.65950872507239</v>
      </c>
      <c r="K19" s="61">
        <f t="shared" si="2"/>
        <v>0.6866524740003632</v>
      </c>
      <c r="L19" s="61">
        <f t="shared" si="3"/>
        <v>0.7063058896594929</v>
      </c>
      <c r="M19" s="61">
        <f t="shared" si="4"/>
        <v>0.7085552679894807</v>
      </c>
      <c r="N19" s="8"/>
    </row>
    <row r="20" spans="1:14" ht="27.75">
      <c r="A20" s="3"/>
      <c r="B20" s="68"/>
      <c r="C20" s="14" t="s">
        <v>24</v>
      </c>
      <c r="D20" s="15" t="s">
        <v>82</v>
      </c>
      <c r="E20" s="61">
        <v>9398912.366</v>
      </c>
      <c r="F20" s="61">
        <v>12391185.708</v>
      </c>
      <c r="G20" s="61">
        <v>12492714.489</v>
      </c>
      <c r="H20" s="61">
        <v>12329430.547</v>
      </c>
      <c r="I20" s="61">
        <f t="shared" si="0"/>
        <v>131.17933295772573</v>
      </c>
      <c r="J20" s="61">
        <f t="shared" si="1"/>
        <v>99.50162024478311</v>
      </c>
      <c r="K20" s="61">
        <f t="shared" si="2"/>
        <v>1.8262044515803937</v>
      </c>
      <c r="L20" s="61">
        <f t="shared" si="3"/>
        <v>2.3664062641639645</v>
      </c>
      <c r="M20" s="61">
        <f t="shared" si="4"/>
        <v>2.37018159047794</v>
      </c>
      <c r="N20" s="8"/>
    </row>
    <row r="21" spans="1:14" ht="27.75">
      <c r="A21" s="3"/>
      <c r="B21" s="68"/>
      <c r="C21" s="14" t="s">
        <v>25</v>
      </c>
      <c r="D21" s="15" t="s">
        <v>83</v>
      </c>
      <c r="E21" s="61">
        <v>1321240.421</v>
      </c>
      <c r="F21" s="61">
        <v>1183351.218</v>
      </c>
      <c r="G21" s="61">
        <v>1168597.821</v>
      </c>
      <c r="H21" s="61">
        <v>1183228.336</v>
      </c>
      <c r="I21" s="61">
        <f t="shared" si="0"/>
        <v>89.5543549223582</v>
      </c>
      <c r="J21" s="61">
        <f t="shared" si="1"/>
        <v>99.98961576257909</v>
      </c>
      <c r="K21" s="61">
        <f t="shared" si="2"/>
        <v>0.2567164204197192</v>
      </c>
      <c r="L21" s="61">
        <f t="shared" si="3"/>
        <v>0.22599045813455396</v>
      </c>
      <c r="M21" s="61">
        <f t="shared" si="4"/>
        <v>0.22746111498242955</v>
      </c>
      <c r="N21" s="8"/>
    </row>
    <row r="22" spans="1:14" ht="63" customHeight="1">
      <c r="A22" s="3"/>
      <c r="B22" s="68"/>
      <c r="C22" s="14" t="s">
        <v>26</v>
      </c>
      <c r="D22" s="15" t="s">
        <v>84</v>
      </c>
      <c r="E22" s="61">
        <v>44723510.213</v>
      </c>
      <c r="F22" s="61">
        <v>38639783.163</v>
      </c>
      <c r="G22" s="61">
        <v>40294934.504820004</v>
      </c>
      <c r="H22" s="61">
        <v>38396013.753</v>
      </c>
      <c r="I22" s="61">
        <f t="shared" si="0"/>
        <v>85.85196817095819</v>
      </c>
      <c r="J22" s="61">
        <f t="shared" si="1"/>
        <v>99.3691232454083</v>
      </c>
      <c r="K22" s="61">
        <f t="shared" si="2"/>
        <v>8.68975794866793</v>
      </c>
      <c r="L22" s="61">
        <f t="shared" si="3"/>
        <v>7.379231259832272</v>
      </c>
      <c r="M22" s="61">
        <f t="shared" si="4"/>
        <v>7.381162057581149</v>
      </c>
      <c r="N22" s="8"/>
    </row>
    <row r="23" spans="1:14" ht="27.75">
      <c r="A23" s="3"/>
      <c r="B23" s="68"/>
      <c r="C23" s="14" t="s">
        <v>85</v>
      </c>
      <c r="D23" s="15" t="s">
        <v>86</v>
      </c>
      <c r="E23" s="61">
        <v>35304677.048</v>
      </c>
      <c r="F23" s="61">
        <v>33266271.483</v>
      </c>
      <c r="G23" s="61">
        <v>33264767.072</v>
      </c>
      <c r="H23" s="61">
        <v>33263877.785</v>
      </c>
      <c r="I23" s="61">
        <f t="shared" si="0"/>
        <v>94.2194648594991</v>
      </c>
      <c r="J23" s="61">
        <f t="shared" si="1"/>
        <v>99.99280442955195</v>
      </c>
      <c r="K23" s="61">
        <f t="shared" si="2"/>
        <v>6.859682894788441</v>
      </c>
      <c r="L23" s="61">
        <f t="shared" si="3"/>
        <v>6.35302505166443</v>
      </c>
      <c r="M23" s="61">
        <f t="shared" si="4"/>
        <v>6.394571951508242</v>
      </c>
      <c r="N23" s="8"/>
    </row>
    <row r="24" spans="1:14" ht="27.75">
      <c r="A24" s="3"/>
      <c r="B24" s="68"/>
      <c r="C24" s="14" t="s">
        <v>62</v>
      </c>
      <c r="D24" s="15" t="s">
        <v>63</v>
      </c>
      <c r="E24" s="61">
        <v>484398.23</v>
      </c>
      <c r="F24" s="61">
        <v>149610.024</v>
      </c>
      <c r="G24" s="61">
        <v>149254.623</v>
      </c>
      <c r="H24" s="61">
        <v>149610.024</v>
      </c>
      <c r="I24" s="61">
        <f t="shared" si="0"/>
        <v>30.885749520595894</v>
      </c>
      <c r="J24" s="61">
        <f t="shared" si="1"/>
        <v>100</v>
      </c>
      <c r="K24" s="61">
        <f t="shared" si="2"/>
        <v>0.09411835854153588</v>
      </c>
      <c r="L24" s="61">
        <f t="shared" si="3"/>
        <v>0.028571769184828445</v>
      </c>
      <c r="M24" s="61">
        <f t="shared" si="4"/>
        <v>0.028760689577998787</v>
      </c>
      <c r="N24" s="8"/>
    </row>
    <row r="25" spans="1:14" ht="27.75">
      <c r="A25" s="3"/>
      <c r="B25" s="68"/>
      <c r="C25" s="14" t="s">
        <v>87</v>
      </c>
      <c r="D25" s="15" t="s">
        <v>88</v>
      </c>
      <c r="E25" s="61">
        <v>98512.012</v>
      </c>
      <c r="F25" s="61">
        <v>41706.322</v>
      </c>
      <c r="G25" s="61">
        <v>54472.811</v>
      </c>
      <c r="H25" s="61">
        <v>41706.322</v>
      </c>
      <c r="I25" s="61">
        <f t="shared" si="0"/>
        <v>42.336280777617255</v>
      </c>
      <c r="J25" s="61">
        <f t="shared" si="1"/>
        <v>100</v>
      </c>
      <c r="K25" s="61">
        <f t="shared" si="2"/>
        <v>0.019140839688997387</v>
      </c>
      <c r="L25" s="61">
        <f t="shared" si="3"/>
        <v>0.007964863408698689</v>
      </c>
      <c r="M25" s="61">
        <f t="shared" si="4"/>
        <v>0.008017528160292666</v>
      </c>
      <c r="N25" s="8"/>
    </row>
    <row r="26" spans="1:14" ht="27.75">
      <c r="A26" s="3"/>
      <c r="B26" s="68"/>
      <c r="C26" s="14" t="s">
        <v>36</v>
      </c>
      <c r="D26" s="15" t="s">
        <v>37</v>
      </c>
      <c r="E26" s="61">
        <v>22154</v>
      </c>
      <c r="F26" s="61">
        <v>23087.132</v>
      </c>
      <c r="G26" s="61">
        <v>16723.987</v>
      </c>
      <c r="H26" s="61">
        <v>23087.132</v>
      </c>
      <c r="I26" s="61">
        <f t="shared" si="0"/>
        <v>104.21202491649365</v>
      </c>
      <c r="J26" s="61">
        <f t="shared" si="1"/>
        <v>100</v>
      </c>
      <c r="K26" s="61">
        <f t="shared" si="2"/>
        <v>0.0043045122504456424</v>
      </c>
      <c r="L26" s="61">
        <f t="shared" si="3"/>
        <v>0.004409064239196077</v>
      </c>
      <c r="M26" s="61">
        <f t="shared" si="4"/>
        <v>0.004438217566880962</v>
      </c>
      <c r="N26" s="8"/>
    </row>
    <row r="27" spans="1:14" ht="27.75">
      <c r="A27" s="3"/>
      <c r="B27" s="68"/>
      <c r="C27" s="14" t="s">
        <v>40</v>
      </c>
      <c r="D27" s="15" t="s">
        <v>41</v>
      </c>
      <c r="E27" s="61">
        <v>0</v>
      </c>
      <c r="F27" s="61">
        <v>139902.281</v>
      </c>
      <c r="G27" s="61">
        <v>139902.281</v>
      </c>
      <c r="H27" s="61">
        <v>139902.281</v>
      </c>
      <c r="I27" s="61" t="str">
        <f t="shared" si="0"/>
        <v> </v>
      </c>
      <c r="J27" s="61">
        <f t="shared" si="1"/>
        <v>100</v>
      </c>
      <c r="K27" s="61">
        <f t="shared" si="2"/>
        <v>0</v>
      </c>
      <c r="L27" s="61">
        <f t="shared" si="3"/>
        <v>0.026717833299478716</v>
      </c>
      <c r="M27" s="61">
        <f t="shared" si="4"/>
        <v>0.02689449521841503</v>
      </c>
      <c r="N27" s="8"/>
    </row>
    <row r="28" spans="1:14" ht="27.75">
      <c r="A28" s="3"/>
      <c r="B28" s="68"/>
      <c r="C28" s="14" t="s">
        <v>51</v>
      </c>
      <c r="D28" s="15" t="s">
        <v>52</v>
      </c>
      <c r="E28" s="61">
        <v>5022245.366</v>
      </c>
      <c r="F28" s="61">
        <v>3676892.619</v>
      </c>
      <c r="G28" s="61">
        <v>3094362.137</v>
      </c>
      <c r="H28" s="61">
        <v>3646167.435</v>
      </c>
      <c r="I28" s="61">
        <f t="shared" si="0"/>
        <v>72.60034445318257</v>
      </c>
      <c r="J28" s="61">
        <f t="shared" si="1"/>
        <v>99.16437091904098</v>
      </c>
      <c r="K28" s="61">
        <f t="shared" si="2"/>
        <v>0.9758200190796633</v>
      </c>
      <c r="L28" s="61">
        <f t="shared" si="3"/>
        <v>0.702194441379592</v>
      </c>
      <c r="M28" s="61">
        <f t="shared" si="4"/>
        <v>0.7009309065243053</v>
      </c>
      <c r="N28" s="8"/>
    </row>
    <row r="29" spans="1:14" ht="27.75">
      <c r="A29" s="3"/>
      <c r="B29" s="68"/>
      <c r="C29" s="14" t="s">
        <v>47</v>
      </c>
      <c r="D29" s="15" t="s">
        <v>48</v>
      </c>
      <c r="E29" s="61">
        <v>19318228.207</v>
      </c>
      <c r="F29" s="61">
        <v>17428234.239</v>
      </c>
      <c r="G29" s="61">
        <v>18746430.075</v>
      </c>
      <c r="H29" s="61">
        <v>17294833.864</v>
      </c>
      <c r="I29" s="61">
        <f t="shared" si="0"/>
        <v>89.52598384635078</v>
      </c>
      <c r="J29" s="61">
        <f t="shared" si="1"/>
        <v>99.23457320362678</v>
      </c>
      <c r="K29" s="61">
        <f t="shared" si="2"/>
        <v>3.7535230646355533</v>
      </c>
      <c r="L29" s="61">
        <f t="shared" si="3"/>
        <v>3.3283564340303307</v>
      </c>
      <c r="M29" s="61">
        <f t="shared" si="4"/>
        <v>3.324719392235144</v>
      </c>
      <c r="N29" s="8"/>
    </row>
    <row r="30" spans="1:14" ht="27.75">
      <c r="A30" s="3"/>
      <c r="B30" s="68"/>
      <c r="C30" s="14" t="s">
        <v>53</v>
      </c>
      <c r="D30" s="15" t="s">
        <v>54</v>
      </c>
      <c r="E30" s="61">
        <v>3999030.609</v>
      </c>
      <c r="F30" s="61">
        <v>3092936.453</v>
      </c>
      <c r="G30" s="61">
        <v>3202869.183</v>
      </c>
      <c r="H30" s="61">
        <v>3092936.428</v>
      </c>
      <c r="I30" s="61">
        <f t="shared" si="0"/>
        <v>77.34215439709828</v>
      </c>
      <c r="J30" s="61">
        <f t="shared" si="1"/>
        <v>99.99999919170662</v>
      </c>
      <c r="K30" s="61">
        <f t="shared" si="2"/>
        <v>0.7770098513292227</v>
      </c>
      <c r="L30" s="61">
        <f t="shared" si="3"/>
        <v>0.5906734326735887</v>
      </c>
      <c r="M30" s="61">
        <f t="shared" si="4"/>
        <v>0.5945790403067671</v>
      </c>
      <c r="N30" s="8"/>
    </row>
    <row r="31" spans="1:14" ht="27.75">
      <c r="A31" s="3"/>
      <c r="B31" s="68"/>
      <c r="C31" s="14" t="s">
        <v>89</v>
      </c>
      <c r="D31" s="15" t="s">
        <v>90</v>
      </c>
      <c r="E31" s="61">
        <v>942211</v>
      </c>
      <c r="F31" s="61">
        <v>1807117.152</v>
      </c>
      <c r="G31" s="61">
        <v>1225831.075</v>
      </c>
      <c r="H31" s="61">
        <v>1794191.565</v>
      </c>
      <c r="I31" s="61">
        <f t="shared" si="0"/>
        <v>190.42354260351448</v>
      </c>
      <c r="J31" s="61">
        <f t="shared" si="1"/>
        <v>99.28473995248758</v>
      </c>
      <c r="K31" s="61">
        <f t="shared" si="2"/>
        <v>0.1830711741448334</v>
      </c>
      <c r="L31" s="61">
        <f t="shared" si="3"/>
        <v>0.34511413591437257</v>
      </c>
      <c r="M31" s="61">
        <f t="shared" si="4"/>
        <v>0.3449112918024051</v>
      </c>
      <c r="N31" s="8"/>
    </row>
    <row r="32" spans="1:14" ht="27.75">
      <c r="A32" s="3"/>
      <c r="B32" s="68"/>
      <c r="C32" s="14" t="s">
        <v>55</v>
      </c>
      <c r="D32" s="15" t="s">
        <v>56</v>
      </c>
      <c r="E32" s="61">
        <v>1267042.241</v>
      </c>
      <c r="F32" s="61">
        <v>983253.721</v>
      </c>
      <c r="G32" s="61">
        <v>1012828.444</v>
      </c>
      <c r="H32" s="61">
        <v>983253.721</v>
      </c>
      <c r="I32" s="61">
        <f t="shared" si="0"/>
        <v>77.60228421618976</v>
      </c>
      <c r="J32" s="61">
        <f t="shared" si="1"/>
        <v>100</v>
      </c>
      <c r="K32" s="61">
        <f t="shared" si="2"/>
        <v>0.24618573838659383</v>
      </c>
      <c r="L32" s="61">
        <f t="shared" si="3"/>
        <v>0.18777684553099</v>
      </c>
      <c r="M32" s="61">
        <f t="shared" si="4"/>
        <v>0.18901845137123452</v>
      </c>
      <c r="N32" s="8"/>
    </row>
    <row r="33" spans="1:14" ht="27.75">
      <c r="A33" s="3"/>
      <c r="B33" s="68"/>
      <c r="C33" s="14" t="s">
        <v>49</v>
      </c>
      <c r="D33" s="15" t="s">
        <v>91</v>
      </c>
      <c r="E33" s="61">
        <v>2603255.268</v>
      </c>
      <c r="F33" s="61">
        <v>1751232.518</v>
      </c>
      <c r="G33" s="61">
        <v>1752862.64</v>
      </c>
      <c r="H33" s="61">
        <v>1593665.199</v>
      </c>
      <c r="I33" s="61">
        <f t="shared" si="0"/>
        <v>61.218168597978604</v>
      </c>
      <c r="J33" s="61">
        <f t="shared" si="1"/>
        <v>91.00249011022534</v>
      </c>
      <c r="K33" s="61">
        <f t="shared" si="2"/>
        <v>0.5058113294277853</v>
      </c>
      <c r="L33" s="61">
        <f t="shared" si="3"/>
        <v>0.3344415698593961</v>
      </c>
      <c r="M33" s="61">
        <f t="shared" si="4"/>
        <v>0.3063625608381606</v>
      </c>
      <c r="N33" s="8"/>
    </row>
    <row r="34" spans="1:14" ht="27.75">
      <c r="A34" s="3"/>
      <c r="B34" s="68"/>
      <c r="C34" s="14" t="s">
        <v>29</v>
      </c>
      <c r="D34" s="15" t="s">
        <v>30</v>
      </c>
      <c r="E34" s="61">
        <v>8041935.908</v>
      </c>
      <c r="F34" s="61">
        <v>9224603.458</v>
      </c>
      <c r="G34" s="61">
        <v>9111357.151</v>
      </c>
      <c r="H34" s="61">
        <v>9001005.145</v>
      </c>
      <c r="I34" s="61">
        <f aca="true" t="shared" si="5" ref="I34:I97">_xlfn.IFERROR(H34/E34*100," ")</f>
        <v>111.92585029241444</v>
      </c>
      <c r="J34" s="61">
        <f aca="true" t="shared" si="6" ref="J34:J97">_xlfn.IFERROR(H34/F34*100," ")</f>
        <v>97.57606585455892</v>
      </c>
      <c r="K34" s="61">
        <f t="shared" si="2"/>
        <v>1.56254453522094</v>
      </c>
      <c r="L34" s="61">
        <f t="shared" si="3"/>
        <v>1.7616683279426941</v>
      </c>
      <c r="M34" s="61">
        <f t="shared" si="4"/>
        <v>1.7303326872356823</v>
      </c>
      <c r="N34" s="8"/>
    </row>
    <row r="35" spans="1:14" ht="27.75">
      <c r="A35" s="3"/>
      <c r="B35" s="68"/>
      <c r="C35" s="14" t="s">
        <v>31</v>
      </c>
      <c r="D35" s="15" t="s">
        <v>32</v>
      </c>
      <c r="E35" s="61">
        <v>839944.411</v>
      </c>
      <c r="F35" s="61">
        <v>851132.583</v>
      </c>
      <c r="G35" s="61">
        <v>841146.452</v>
      </c>
      <c r="H35" s="61">
        <v>848033.012</v>
      </c>
      <c r="I35" s="61">
        <f t="shared" si="5"/>
        <v>100.96299241879234</v>
      </c>
      <c r="J35" s="61">
        <f t="shared" si="6"/>
        <v>99.63582982699654</v>
      </c>
      <c r="K35" s="61">
        <f t="shared" si="2"/>
        <v>0.16320082183094925</v>
      </c>
      <c r="L35" s="61">
        <f t="shared" si="3"/>
        <v>0.1625450157481616</v>
      </c>
      <c r="M35" s="61">
        <f t="shared" si="4"/>
        <v>0.16302393086994837</v>
      </c>
      <c r="N35" s="8"/>
    </row>
    <row r="36" spans="1:14" ht="27.75">
      <c r="A36" s="3"/>
      <c r="B36" s="68"/>
      <c r="C36" s="14" t="s">
        <v>92</v>
      </c>
      <c r="D36" s="15" t="s">
        <v>93</v>
      </c>
      <c r="E36" s="61">
        <v>0</v>
      </c>
      <c r="F36" s="61">
        <v>4998463.075</v>
      </c>
      <c r="G36" s="61">
        <v>6998463.075</v>
      </c>
      <c r="H36" s="61">
        <v>4998463.075</v>
      </c>
      <c r="I36" s="61" t="str">
        <f t="shared" si="5"/>
        <v> </v>
      </c>
      <c r="J36" s="61">
        <f t="shared" si="6"/>
        <v>100</v>
      </c>
      <c r="K36" s="61">
        <f t="shared" si="2"/>
        <v>0</v>
      </c>
      <c r="L36" s="61">
        <f t="shared" si="3"/>
        <v>0.9545813137346186</v>
      </c>
      <c r="M36" s="61">
        <f t="shared" si="4"/>
        <v>0.96089313418708</v>
      </c>
      <c r="N36" s="8"/>
    </row>
    <row r="37" spans="1:14" ht="27.75">
      <c r="A37" s="3"/>
      <c r="B37" s="68"/>
      <c r="C37" s="14" t="s">
        <v>94</v>
      </c>
      <c r="D37" s="15" t="s">
        <v>95</v>
      </c>
      <c r="E37" s="61">
        <v>0</v>
      </c>
      <c r="F37" s="61">
        <v>-6315467.611</v>
      </c>
      <c r="G37" s="61">
        <v>1280385.7780000153</v>
      </c>
      <c r="H37" s="61">
        <v>-7731603.322</v>
      </c>
      <c r="I37" s="61" t="str">
        <f t="shared" si="5"/>
        <v> </v>
      </c>
      <c r="J37" s="61">
        <f t="shared" si="6"/>
        <v>122.42329148412443</v>
      </c>
      <c r="K37" s="61">
        <f t="shared" si="2"/>
        <v>0</v>
      </c>
      <c r="L37" s="61">
        <f t="shared" si="3"/>
        <v>-1.2060962096747734</v>
      </c>
      <c r="M37" s="61">
        <f t="shared" si="4"/>
        <v>-1.4863057777750652</v>
      </c>
      <c r="N37" s="8"/>
    </row>
    <row r="38" spans="1:14" ht="30">
      <c r="A38" s="3"/>
      <c r="B38" s="67" t="s">
        <v>96</v>
      </c>
      <c r="C38" s="18"/>
      <c r="D38" s="19" t="s">
        <v>97</v>
      </c>
      <c r="E38" s="62">
        <v>281532392.532</v>
      </c>
      <c r="F38" s="62">
        <v>334520088.604</v>
      </c>
      <c r="G38" s="62">
        <v>308430156.323</v>
      </c>
      <c r="H38" s="62">
        <v>336005223.284</v>
      </c>
      <c r="I38" s="62">
        <f t="shared" si="5"/>
        <v>119.34869030952038</v>
      </c>
      <c r="J38" s="62">
        <f t="shared" si="6"/>
        <v>100.44395978914082</v>
      </c>
      <c r="K38" s="62">
        <f>+E38/$E$38*100</f>
        <v>100</v>
      </c>
      <c r="L38" s="62">
        <f>+F38/$F$38*100</f>
        <v>100</v>
      </c>
      <c r="M38" s="62">
        <f>+H38/$H$38*100</f>
        <v>100</v>
      </c>
      <c r="N38" s="8"/>
    </row>
    <row r="39" spans="1:14" ht="64.5" customHeight="1">
      <c r="A39" s="3"/>
      <c r="B39" s="53"/>
      <c r="C39" s="14"/>
      <c r="D39" s="19" t="s">
        <v>75</v>
      </c>
      <c r="E39" s="62">
        <v>148845570.899</v>
      </c>
      <c r="F39" s="62">
        <v>200366579.766</v>
      </c>
      <c r="G39" s="62">
        <v>191301611.826</v>
      </c>
      <c r="H39" s="62">
        <v>201489520.648</v>
      </c>
      <c r="I39" s="62">
        <f t="shared" si="5"/>
        <v>135.36816677247444</v>
      </c>
      <c r="J39" s="62">
        <f t="shared" si="6"/>
        <v>100.56044320530471</v>
      </c>
      <c r="K39" s="62">
        <f aca="true" t="shared" si="7" ref="K39:K66">+E39/$E$38*100</f>
        <v>52.86978509305342</v>
      </c>
      <c r="L39" s="62">
        <f aca="true" t="shared" si="8" ref="L39:L66">+F39/$F$38*100</f>
        <v>59.896725665163586</v>
      </c>
      <c r="M39" s="62">
        <f aca="true" t="shared" si="9" ref="M39:M66">+H39/$H$38*100</f>
        <v>59.966187036829496</v>
      </c>
      <c r="N39" s="8"/>
    </row>
    <row r="40" spans="1:14" ht="27.75">
      <c r="A40" s="3"/>
      <c r="B40" s="53"/>
      <c r="C40" s="14" t="s">
        <v>65</v>
      </c>
      <c r="D40" s="15" t="s">
        <v>66</v>
      </c>
      <c r="E40" s="61">
        <v>86464253.043</v>
      </c>
      <c r="F40" s="61">
        <v>143520795.387</v>
      </c>
      <c r="G40" s="61">
        <v>140461091.441</v>
      </c>
      <c r="H40" s="61">
        <v>143912029.195</v>
      </c>
      <c r="I40" s="61">
        <f t="shared" si="5"/>
        <v>166.44107146039917</v>
      </c>
      <c r="J40" s="61">
        <f t="shared" si="6"/>
        <v>100.27259729640228</v>
      </c>
      <c r="K40" s="61">
        <f t="shared" si="7"/>
        <v>30.71200875514605</v>
      </c>
      <c r="L40" s="61">
        <f t="shared" si="8"/>
        <v>42.90349078464398</v>
      </c>
      <c r="M40" s="61">
        <f t="shared" si="9"/>
        <v>42.83029525209552</v>
      </c>
      <c r="N40" s="8"/>
    </row>
    <row r="41" spans="1:14" ht="93" customHeight="1">
      <c r="A41" s="3"/>
      <c r="B41" s="53"/>
      <c r="C41" s="14" t="s">
        <v>98</v>
      </c>
      <c r="D41" s="15" t="s">
        <v>99</v>
      </c>
      <c r="E41" s="61">
        <v>8000179.42</v>
      </c>
      <c r="F41" s="61">
        <v>7533693.858</v>
      </c>
      <c r="G41" s="61">
        <v>7276540.111</v>
      </c>
      <c r="H41" s="61">
        <v>7723373.699</v>
      </c>
      <c r="I41" s="61">
        <f t="shared" si="5"/>
        <v>96.5400060865135</v>
      </c>
      <c r="J41" s="61">
        <f t="shared" si="6"/>
        <v>102.51775350279968</v>
      </c>
      <c r="K41" s="61">
        <f t="shared" si="7"/>
        <v>2.8416550394252305</v>
      </c>
      <c r="L41" s="61">
        <f t="shared" si="8"/>
        <v>2.2520901179475286</v>
      </c>
      <c r="M41" s="61">
        <f t="shared" si="9"/>
        <v>2.2985873920394426</v>
      </c>
      <c r="N41" s="8"/>
    </row>
    <row r="42" spans="1:14" ht="63" customHeight="1">
      <c r="A42" s="3"/>
      <c r="B42" s="53"/>
      <c r="C42" s="14" t="s">
        <v>100</v>
      </c>
      <c r="D42" s="15" t="s">
        <v>101</v>
      </c>
      <c r="E42" s="61">
        <v>37217692.205</v>
      </c>
      <c r="F42" s="61">
        <v>38587363.944</v>
      </c>
      <c r="G42" s="61">
        <v>36886980.531</v>
      </c>
      <c r="H42" s="61">
        <v>39129391.177</v>
      </c>
      <c r="I42" s="61">
        <f t="shared" si="5"/>
        <v>105.13653281205646</v>
      </c>
      <c r="J42" s="61">
        <f t="shared" si="6"/>
        <v>101.40467546263751</v>
      </c>
      <c r="K42" s="61">
        <f t="shared" si="7"/>
        <v>13.219683841805061</v>
      </c>
      <c r="L42" s="61">
        <f t="shared" si="8"/>
        <v>11.535141015007671</v>
      </c>
      <c r="M42" s="61">
        <f t="shared" si="9"/>
        <v>11.645471101479535</v>
      </c>
      <c r="N42" s="8"/>
    </row>
    <row r="43" spans="1:14" ht="27.75">
      <c r="A43" s="3"/>
      <c r="B43" s="53"/>
      <c r="C43" s="14" t="s">
        <v>102</v>
      </c>
      <c r="D43" s="15" t="s">
        <v>103</v>
      </c>
      <c r="E43" s="61">
        <v>17163446.231</v>
      </c>
      <c r="F43" s="61">
        <v>10724726.577</v>
      </c>
      <c r="G43" s="61">
        <v>6676999.743</v>
      </c>
      <c r="H43" s="61">
        <v>10724726.577</v>
      </c>
      <c r="I43" s="61">
        <f t="shared" si="5"/>
        <v>62.48585763405361</v>
      </c>
      <c r="J43" s="61">
        <f t="shared" si="6"/>
        <v>100</v>
      </c>
      <c r="K43" s="61">
        <f t="shared" si="7"/>
        <v>6.096437456677081</v>
      </c>
      <c r="L43" s="61">
        <f t="shared" si="8"/>
        <v>3.2060037475644023</v>
      </c>
      <c r="M43" s="61">
        <f t="shared" si="9"/>
        <v>3.1918332912149983</v>
      </c>
      <c r="N43" s="8"/>
    </row>
    <row r="44" spans="1:14" ht="64.5" customHeight="1">
      <c r="A44" s="3"/>
      <c r="B44" s="53"/>
      <c r="C44" s="14"/>
      <c r="D44" s="19" t="s">
        <v>79</v>
      </c>
      <c r="E44" s="62">
        <v>132686821.633</v>
      </c>
      <c r="F44" s="62">
        <v>134153508.838</v>
      </c>
      <c r="G44" s="62">
        <v>117128544.497</v>
      </c>
      <c r="H44" s="62">
        <v>134515702.636</v>
      </c>
      <c r="I44" s="62">
        <f t="shared" si="5"/>
        <v>101.37834411925138</v>
      </c>
      <c r="J44" s="62">
        <f t="shared" si="6"/>
        <v>100.2699845879077</v>
      </c>
      <c r="K44" s="62">
        <f t="shared" si="7"/>
        <v>47.13021490694657</v>
      </c>
      <c r="L44" s="62">
        <f t="shared" si="8"/>
        <v>40.10327433483643</v>
      </c>
      <c r="M44" s="62">
        <f t="shared" si="9"/>
        <v>40.03381296317051</v>
      </c>
      <c r="N44" s="8"/>
    </row>
    <row r="45" spans="1:14" ht="63" customHeight="1">
      <c r="A45" s="3"/>
      <c r="B45" s="53"/>
      <c r="C45" s="14" t="s">
        <v>104</v>
      </c>
      <c r="D45" s="15" t="s">
        <v>105</v>
      </c>
      <c r="E45" s="61">
        <v>1169289.863</v>
      </c>
      <c r="F45" s="61">
        <v>935339.647</v>
      </c>
      <c r="G45" s="61">
        <v>822381.179</v>
      </c>
      <c r="H45" s="61">
        <v>961323.22</v>
      </c>
      <c r="I45" s="61">
        <f t="shared" si="5"/>
        <v>82.2142781203603</v>
      </c>
      <c r="J45" s="61">
        <f t="shared" si="6"/>
        <v>102.77798263800102</v>
      </c>
      <c r="K45" s="61">
        <f t="shared" si="7"/>
        <v>0.41533048914330317</v>
      </c>
      <c r="L45" s="61">
        <f t="shared" si="8"/>
        <v>0.2796064209187872</v>
      </c>
      <c r="M45" s="61">
        <f t="shared" si="9"/>
        <v>0.2861036535695356</v>
      </c>
      <c r="N45" s="8"/>
    </row>
    <row r="46" spans="1:14" ht="63" customHeight="1">
      <c r="A46" s="3"/>
      <c r="B46" s="53"/>
      <c r="C46" s="14" t="s">
        <v>106</v>
      </c>
      <c r="D46" s="15" t="s">
        <v>107</v>
      </c>
      <c r="E46" s="61">
        <v>5689494.55</v>
      </c>
      <c r="F46" s="61">
        <v>4982391.212</v>
      </c>
      <c r="G46" s="61">
        <v>3650927.592</v>
      </c>
      <c r="H46" s="61">
        <v>5036904.561</v>
      </c>
      <c r="I46" s="61">
        <f t="shared" si="5"/>
        <v>88.52991274945504</v>
      </c>
      <c r="J46" s="61">
        <f t="shared" si="6"/>
        <v>101.09412020615132</v>
      </c>
      <c r="K46" s="61">
        <f t="shared" si="7"/>
        <v>2.0209022836877684</v>
      </c>
      <c r="L46" s="61">
        <f t="shared" si="8"/>
        <v>1.4894146515362439</v>
      </c>
      <c r="M46" s="61">
        <f t="shared" si="9"/>
        <v>1.4990554348444407</v>
      </c>
      <c r="N46" s="8"/>
    </row>
    <row r="47" spans="1:14" ht="27.75">
      <c r="A47" s="3"/>
      <c r="B47" s="53"/>
      <c r="C47" s="14" t="s">
        <v>108</v>
      </c>
      <c r="D47" s="15" t="s">
        <v>109</v>
      </c>
      <c r="E47" s="61">
        <v>17347544.405</v>
      </c>
      <c r="F47" s="61">
        <v>14033828.288</v>
      </c>
      <c r="G47" s="61">
        <v>2408607.918</v>
      </c>
      <c r="H47" s="61">
        <v>14043582.661</v>
      </c>
      <c r="I47" s="61">
        <f t="shared" si="5"/>
        <v>80.9542972373213</v>
      </c>
      <c r="J47" s="61">
        <f t="shared" si="6"/>
        <v>100.06950614472274</v>
      </c>
      <c r="K47" s="61">
        <f t="shared" si="7"/>
        <v>6.161828928096867</v>
      </c>
      <c r="L47" s="61">
        <f t="shared" si="8"/>
        <v>4.195212415064568</v>
      </c>
      <c r="M47" s="61">
        <f t="shared" si="9"/>
        <v>4.179572723228179</v>
      </c>
      <c r="N47" s="8"/>
    </row>
    <row r="48" spans="1:14" ht="27.75">
      <c r="A48" s="3"/>
      <c r="B48" s="53"/>
      <c r="C48" s="14" t="s">
        <v>67</v>
      </c>
      <c r="D48" s="15" t="s">
        <v>68</v>
      </c>
      <c r="E48" s="61">
        <v>3712857.102</v>
      </c>
      <c r="F48" s="61">
        <v>4336365.43</v>
      </c>
      <c r="G48" s="61">
        <v>1681832.19</v>
      </c>
      <c r="H48" s="61">
        <v>4381492.89</v>
      </c>
      <c r="I48" s="61">
        <f t="shared" si="5"/>
        <v>118.00865935938731</v>
      </c>
      <c r="J48" s="61">
        <f t="shared" si="6"/>
        <v>101.04067474774607</v>
      </c>
      <c r="K48" s="61">
        <f t="shared" si="7"/>
        <v>1.3188028093705002</v>
      </c>
      <c r="L48" s="61">
        <f t="shared" si="8"/>
        <v>1.2962944760944763</v>
      </c>
      <c r="M48" s="61">
        <f t="shared" si="9"/>
        <v>1.3039954698253762</v>
      </c>
      <c r="N48" s="8"/>
    </row>
    <row r="49" spans="1:14" ht="63" customHeight="1">
      <c r="A49" s="3"/>
      <c r="B49" s="53"/>
      <c r="C49" s="14" t="s">
        <v>110</v>
      </c>
      <c r="D49" s="15" t="s">
        <v>111</v>
      </c>
      <c r="E49" s="61">
        <v>149467.106</v>
      </c>
      <c r="F49" s="61">
        <v>92808.903</v>
      </c>
      <c r="G49" s="61">
        <v>95587.761</v>
      </c>
      <c r="H49" s="61">
        <v>92808.903</v>
      </c>
      <c r="I49" s="61">
        <f t="shared" si="5"/>
        <v>62.093195943728254</v>
      </c>
      <c r="J49" s="61">
        <f t="shared" si="6"/>
        <v>100</v>
      </c>
      <c r="K49" s="61">
        <f t="shared" si="7"/>
        <v>0.05309055368575785</v>
      </c>
      <c r="L49" s="61">
        <f t="shared" si="8"/>
        <v>0.027743895258220453</v>
      </c>
      <c r="M49" s="61">
        <f t="shared" si="9"/>
        <v>0.02762126793533671</v>
      </c>
      <c r="N49" s="8"/>
    </row>
    <row r="50" spans="1:14" ht="27.75">
      <c r="A50" s="3"/>
      <c r="B50" s="53"/>
      <c r="C50" s="14" t="s">
        <v>112</v>
      </c>
      <c r="D50" s="15" t="s">
        <v>113</v>
      </c>
      <c r="E50" s="61">
        <v>45417.244</v>
      </c>
      <c r="F50" s="61">
        <v>34700.53</v>
      </c>
      <c r="G50" s="61">
        <v>28273.72</v>
      </c>
      <c r="H50" s="61">
        <v>35939.243</v>
      </c>
      <c r="I50" s="61">
        <f t="shared" si="5"/>
        <v>79.13127225421252</v>
      </c>
      <c r="J50" s="61">
        <f t="shared" si="6"/>
        <v>103.56972357482725</v>
      </c>
      <c r="K50" s="61">
        <f t="shared" si="7"/>
        <v>0.016132155732252983</v>
      </c>
      <c r="L50" s="61">
        <f t="shared" si="8"/>
        <v>0.010373227552584437</v>
      </c>
      <c r="M50" s="61">
        <f t="shared" si="9"/>
        <v>0.010696036998693696</v>
      </c>
      <c r="N50" s="8"/>
    </row>
    <row r="51" spans="1:14" ht="27.75">
      <c r="A51" s="3"/>
      <c r="B51" s="53"/>
      <c r="C51" s="14" t="s">
        <v>114</v>
      </c>
      <c r="D51" s="15" t="s">
        <v>115</v>
      </c>
      <c r="E51" s="61">
        <v>19874200</v>
      </c>
      <c r="F51" s="61">
        <v>22881734.875</v>
      </c>
      <c r="G51" s="61">
        <v>23267798.546</v>
      </c>
      <c r="H51" s="61">
        <v>22881734.875</v>
      </c>
      <c r="I51" s="61">
        <f t="shared" si="5"/>
        <v>115.13286006480763</v>
      </c>
      <c r="J51" s="61">
        <f t="shared" si="6"/>
        <v>100</v>
      </c>
      <c r="K51" s="61">
        <f t="shared" si="7"/>
        <v>7.059294250746307</v>
      </c>
      <c r="L51" s="61">
        <f t="shared" si="8"/>
        <v>6.840167647476342</v>
      </c>
      <c r="M51" s="61">
        <f t="shared" si="9"/>
        <v>6.809934277616805</v>
      </c>
      <c r="N51" s="8"/>
    </row>
    <row r="52" spans="1:14" ht="27.75">
      <c r="A52" s="3"/>
      <c r="B52" s="53"/>
      <c r="C52" s="14" t="s">
        <v>116</v>
      </c>
      <c r="D52" s="15" t="s">
        <v>117</v>
      </c>
      <c r="E52" s="61">
        <v>7495946.861</v>
      </c>
      <c r="F52" s="61">
        <v>7429711.791</v>
      </c>
      <c r="G52" s="61">
        <v>-1134297.717</v>
      </c>
      <c r="H52" s="61">
        <v>7436181.22</v>
      </c>
      <c r="I52" s="61">
        <f t="shared" si="5"/>
        <v>99.20269390767764</v>
      </c>
      <c r="J52" s="61">
        <f t="shared" si="6"/>
        <v>100.08707510038055</v>
      </c>
      <c r="K52" s="61">
        <f t="shared" si="7"/>
        <v>2.662552182213982</v>
      </c>
      <c r="L52" s="61">
        <f t="shared" si="8"/>
        <v>2.2210061649825716</v>
      </c>
      <c r="M52" s="61">
        <f t="shared" si="9"/>
        <v>2.2131147686697576</v>
      </c>
      <c r="N52" s="8"/>
    </row>
    <row r="53" spans="1:14" ht="27.75">
      <c r="A53" s="3"/>
      <c r="B53" s="53"/>
      <c r="C53" s="14" t="s">
        <v>36</v>
      </c>
      <c r="D53" s="15" t="s">
        <v>37</v>
      </c>
      <c r="E53" s="61">
        <v>350000</v>
      </c>
      <c r="F53" s="61">
        <v>589235.538</v>
      </c>
      <c r="G53" s="61">
        <v>-89880.616</v>
      </c>
      <c r="H53" s="61">
        <v>589235.538</v>
      </c>
      <c r="I53" s="61">
        <f t="shared" si="5"/>
        <v>168.35301085714286</v>
      </c>
      <c r="J53" s="61">
        <f t="shared" si="6"/>
        <v>100</v>
      </c>
      <c r="K53" s="61">
        <f t="shared" si="7"/>
        <v>0.12431961979658085</v>
      </c>
      <c r="L53" s="61">
        <f t="shared" si="8"/>
        <v>0.1761435435638451</v>
      </c>
      <c r="M53" s="61">
        <f t="shared" si="9"/>
        <v>0.17536499350843823</v>
      </c>
      <c r="N53" s="8"/>
    </row>
    <row r="54" spans="1:14" ht="27.75">
      <c r="A54" s="3"/>
      <c r="B54" s="53"/>
      <c r="C54" s="14" t="s">
        <v>38</v>
      </c>
      <c r="D54" s="15" t="s">
        <v>39</v>
      </c>
      <c r="E54" s="61">
        <v>409000</v>
      </c>
      <c r="F54" s="61">
        <v>350269.922</v>
      </c>
      <c r="G54" s="61">
        <v>-53429.355</v>
      </c>
      <c r="H54" s="61">
        <v>350269.922</v>
      </c>
      <c r="I54" s="61">
        <f t="shared" si="5"/>
        <v>85.64056772616138</v>
      </c>
      <c r="J54" s="61">
        <f t="shared" si="6"/>
        <v>100</v>
      </c>
      <c r="K54" s="61">
        <f t="shared" si="7"/>
        <v>0.14527635570514735</v>
      </c>
      <c r="L54" s="61">
        <f t="shared" si="8"/>
        <v>0.10470818761938225</v>
      </c>
      <c r="M54" s="61">
        <f t="shared" si="9"/>
        <v>0.10424538004992355</v>
      </c>
      <c r="N54" s="8"/>
    </row>
    <row r="55" spans="1:14" ht="27.75">
      <c r="A55" s="3"/>
      <c r="B55" s="53"/>
      <c r="C55" s="14" t="s">
        <v>40</v>
      </c>
      <c r="D55" s="15" t="s">
        <v>41</v>
      </c>
      <c r="E55" s="61">
        <v>378092</v>
      </c>
      <c r="F55" s="61">
        <v>746745.245</v>
      </c>
      <c r="G55" s="61">
        <v>-113906.777</v>
      </c>
      <c r="H55" s="61">
        <v>746745.245</v>
      </c>
      <c r="I55" s="61">
        <f t="shared" si="5"/>
        <v>197.5035824614115</v>
      </c>
      <c r="J55" s="61">
        <f t="shared" si="6"/>
        <v>100</v>
      </c>
      <c r="K55" s="61">
        <f t="shared" si="7"/>
        <v>0.13429786768036814</v>
      </c>
      <c r="L55" s="61">
        <f t="shared" si="8"/>
        <v>0.22322881956544802</v>
      </c>
      <c r="M55" s="61">
        <f t="shared" si="9"/>
        <v>0.22224215376819673</v>
      </c>
      <c r="N55" s="8"/>
    </row>
    <row r="56" spans="1:14" ht="27.75">
      <c r="A56" s="3"/>
      <c r="B56" s="53"/>
      <c r="C56" s="14" t="s">
        <v>47</v>
      </c>
      <c r="D56" s="15" t="s">
        <v>48</v>
      </c>
      <c r="E56" s="61">
        <v>4465089.23</v>
      </c>
      <c r="F56" s="61">
        <v>8098235.254</v>
      </c>
      <c r="G56" s="61">
        <v>-1235285.9</v>
      </c>
      <c r="H56" s="61">
        <v>8098235.254</v>
      </c>
      <c r="I56" s="61">
        <f t="shared" si="5"/>
        <v>181.36782574443643</v>
      </c>
      <c r="J56" s="61">
        <f t="shared" si="6"/>
        <v>100</v>
      </c>
      <c r="K56" s="61">
        <f t="shared" si="7"/>
        <v>1.5859948440897373</v>
      </c>
      <c r="L56" s="61">
        <f t="shared" si="8"/>
        <v>2.4208517006542385</v>
      </c>
      <c r="M56" s="61">
        <f t="shared" si="9"/>
        <v>2.410151596707522</v>
      </c>
      <c r="N56" s="8"/>
    </row>
    <row r="57" spans="1:14" ht="27.75">
      <c r="A57" s="3"/>
      <c r="B57" s="53"/>
      <c r="C57" s="14" t="s">
        <v>53</v>
      </c>
      <c r="D57" s="15" t="s">
        <v>54</v>
      </c>
      <c r="E57" s="61">
        <v>48000</v>
      </c>
      <c r="F57" s="61">
        <v>41139.757</v>
      </c>
      <c r="G57" s="61">
        <v>-5288.531</v>
      </c>
      <c r="H57" s="61">
        <v>34670.328</v>
      </c>
      <c r="I57" s="61">
        <f t="shared" si="5"/>
        <v>72.22985000000001</v>
      </c>
      <c r="J57" s="61">
        <f t="shared" si="6"/>
        <v>84.27450847607098</v>
      </c>
      <c r="K57" s="61">
        <f t="shared" si="7"/>
        <v>0.017049547857816802</v>
      </c>
      <c r="L57" s="61">
        <f t="shared" si="8"/>
        <v>0.012298142443905856</v>
      </c>
      <c r="M57" s="61">
        <f t="shared" si="9"/>
        <v>0.010318389595597381</v>
      </c>
      <c r="N57" s="8"/>
    </row>
    <row r="58" spans="1:14" ht="27.75">
      <c r="A58" s="3"/>
      <c r="B58" s="53"/>
      <c r="C58" s="14" t="s">
        <v>89</v>
      </c>
      <c r="D58" s="15" t="s">
        <v>90</v>
      </c>
      <c r="E58" s="61">
        <v>3133625.678</v>
      </c>
      <c r="F58" s="61">
        <v>4472820.255</v>
      </c>
      <c r="G58" s="61">
        <v>7965287.434</v>
      </c>
      <c r="H58" s="61">
        <v>4472820.255</v>
      </c>
      <c r="I58" s="61">
        <f t="shared" si="5"/>
        <v>142.7362651002632</v>
      </c>
      <c r="J58" s="61">
        <f t="shared" si="6"/>
        <v>100</v>
      </c>
      <c r="K58" s="61">
        <f t="shared" si="7"/>
        <v>1.1130604367821797</v>
      </c>
      <c r="L58" s="61">
        <f t="shared" si="8"/>
        <v>1.3370856960087858</v>
      </c>
      <c r="M58" s="61">
        <f t="shared" si="9"/>
        <v>1.331175810686568</v>
      </c>
      <c r="N58" s="8"/>
    </row>
    <row r="59" spans="1:14" ht="27.75">
      <c r="A59" s="3"/>
      <c r="B59" s="53"/>
      <c r="C59" s="14" t="s">
        <v>29</v>
      </c>
      <c r="D59" s="15" t="s">
        <v>30</v>
      </c>
      <c r="E59" s="61">
        <v>13748038.339</v>
      </c>
      <c r="F59" s="61">
        <v>18202703.898</v>
      </c>
      <c r="G59" s="61">
        <v>21441059.931</v>
      </c>
      <c r="H59" s="61">
        <v>18288936.059</v>
      </c>
      <c r="I59" s="61">
        <f t="shared" si="5"/>
        <v>133.02942287496046</v>
      </c>
      <c r="J59" s="61">
        <f t="shared" si="6"/>
        <v>100.4737327019283</v>
      </c>
      <c r="K59" s="61">
        <f t="shared" si="7"/>
        <v>4.883288283580849</v>
      </c>
      <c r="L59" s="61">
        <f t="shared" si="8"/>
        <v>5.441438202997756</v>
      </c>
      <c r="M59" s="61">
        <f t="shared" si="9"/>
        <v>5.443051116958898</v>
      </c>
      <c r="N59" s="8"/>
    </row>
    <row r="60" spans="1:14" ht="27.75">
      <c r="A60" s="3"/>
      <c r="B60" s="56"/>
      <c r="C60" s="57" t="s">
        <v>31</v>
      </c>
      <c r="D60" s="58" t="s">
        <v>32</v>
      </c>
      <c r="E60" s="63">
        <v>291456.549</v>
      </c>
      <c r="F60" s="63">
        <v>265838.865</v>
      </c>
      <c r="G60" s="63">
        <v>214238.658</v>
      </c>
      <c r="H60" s="63">
        <v>277941.069</v>
      </c>
      <c r="I60" s="63">
        <f t="shared" si="5"/>
        <v>95.36278047401159</v>
      </c>
      <c r="J60" s="63">
        <f t="shared" si="6"/>
        <v>104.55245849774451</v>
      </c>
      <c r="K60" s="63">
        <f t="shared" si="7"/>
        <v>0.10352504959686726</v>
      </c>
      <c r="L60" s="63">
        <f t="shared" si="8"/>
        <v>0.07946872969853125</v>
      </c>
      <c r="M60" s="63">
        <f t="shared" si="9"/>
        <v>0.08271927033856771</v>
      </c>
      <c r="N60" s="8"/>
    </row>
    <row r="61" spans="1:14" ht="63" customHeight="1">
      <c r="A61" s="3"/>
      <c r="B61" s="53"/>
      <c r="C61" s="14" t="s">
        <v>118</v>
      </c>
      <c r="D61" s="15" t="s">
        <v>119</v>
      </c>
      <c r="E61" s="61">
        <v>3031415.861</v>
      </c>
      <c r="F61" s="61">
        <v>2816149.157</v>
      </c>
      <c r="G61" s="61">
        <v>3524558.843</v>
      </c>
      <c r="H61" s="61">
        <v>2893176.06</v>
      </c>
      <c r="I61" s="61">
        <f t="shared" si="5"/>
        <v>95.43976124231277</v>
      </c>
      <c r="J61" s="61">
        <f t="shared" si="6"/>
        <v>102.7351854857736</v>
      </c>
      <c r="K61" s="61">
        <f t="shared" si="7"/>
        <v>1.0767556208138422</v>
      </c>
      <c r="L61" s="61">
        <f t="shared" si="8"/>
        <v>0.8418475460628365</v>
      </c>
      <c r="M61" s="61">
        <f t="shared" si="9"/>
        <v>0.8610509181146317</v>
      </c>
      <c r="N61" s="8"/>
    </row>
    <row r="62" spans="1:14" ht="27.75">
      <c r="A62" s="3"/>
      <c r="B62" s="53"/>
      <c r="C62" s="14" t="s">
        <v>120</v>
      </c>
      <c r="D62" s="15" t="s">
        <v>121</v>
      </c>
      <c r="E62" s="61">
        <v>183379.315</v>
      </c>
      <c r="F62" s="61">
        <v>176019.241</v>
      </c>
      <c r="G62" s="61">
        <v>156248.127</v>
      </c>
      <c r="H62" s="61">
        <v>184591.779</v>
      </c>
      <c r="I62" s="61">
        <f t="shared" si="5"/>
        <v>100.66117817050413</v>
      </c>
      <c r="J62" s="61">
        <f t="shared" si="6"/>
        <v>104.87022779515338</v>
      </c>
      <c r="K62" s="61">
        <f t="shared" si="7"/>
        <v>0.0651361334838784</v>
      </c>
      <c r="L62" s="61">
        <f t="shared" si="8"/>
        <v>0.052618436678811546</v>
      </c>
      <c r="M62" s="61">
        <f t="shared" si="9"/>
        <v>0.054937175439078945</v>
      </c>
      <c r="N62" s="8"/>
    </row>
    <row r="63" spans="1:14" ht="27.75">
      <c r="A63" s="3"/>
      <c r="B63" s="53"/>
      <c r="C63" s="14" t="s">
        <v>122</v>
      </c>
      <c r="D63" s="15" t="s">
        <v>123</v>
      </c>
      <c r="E63" s="61">
        <v>1146638.799</v>
      </c>
      <c r="F63" s="61">
        <v>1108265.224</v>
      </c>
      <c r="G63" s="61">
        <v>1292785.006</v>
      </c>
      <c r="H63" s="61">
        <v>1130915.365</v>
      </c>
      <c r="I63" s="61">
        <f t="shared" si="5"/>
        <v>98.62873696462105</v>
      </c>
      <c r="J63" s="61">
        <f t="shared" si="6"/>
        <v>102.04374733678372</v>
      </c>
      <c r="K63" s="61">
        <f t="shared" si="7"/>
        <v>0.40728485581625173</v>
      </c>
      <c r="L63" s="61">
        <f t="shared" si="8"/>
        <v>0.3313000509550708</v>
      </c>
      <c r="M63" s="61">
        <f t="shared" si="9"/>
        <v>0.3365767216196286</v>
      </c>
      <c r="N63" s="8"/>
    </row>
    <row r="64" spans="1:14" ht="27.75">
      <c r="A64" s="3"/>
      <c r="B64" s="53"/>
      <c r="C64" s="14" t="s">
        <v>124</v>
      </c>
      <c r="D64" s="15" t="s">
        <v>125</v>
      </c>
      <c r="E64" s="61">
        <v>48879900.572</v>
      </c>
      <c r="F64" s="61">
        <v>50338023.354</v>
      </c>
      <c r="G64" s="61">
        <v>52731737.135</v>
      </c>
      <c r="H64" s="61">
        <v>50338023.354</v>
      </c>
      <c r="I64" s="61">
        <f t="shared" si="5"/>
        <v>102.98307231589432</v>
      </c>
      <c r="J64" s="61">
        <f t="shared" si="6"/>
        <v>100</v>
      </c>
      <c r="K64" s="61">
        <f t="shared" si="7"/>
        <v>17.362087585159188</v>
      </c>
      <c r="L64" s="61">
        <f t="shared" si="8"/>
        <v>15.047832721815826</v>
      </c>
      <c r="M64" s="61">
        <f t="shared" si="9"/>
        <v>14.981321677685067</v>
      </c>
      <c r="N64" s="8"/>
    </row>
    <row r="65" spans="1:14" ht="27.75">
      <c r="A65" s="3"/>
      <c r="B65" s="53"/>
      <c r="C65" s="14" t="s">
        <v>126</v>
      </c>
      <c r="D65" s="15" t="s">
        <v>127</v>
      </c>
      <c r="E65" s="61">
        <v>622968.159</v>
      </c>
      <c r="F65" s="61">
        <v>864178.932</v>
      </c>
      <c r="G65" s="61">
        <v>871417.391</v>
      </c>
      <c r="H65" s="61">
        <v>883171.315</v>
      </c>
      <c r="I65" s="61">
        <f t="shared" si="5"/>
        <v>141.7682914031566</v>
      </c>
      <c r="J65" s="61">
        <f t="shared" si="6"/>
        <v>102.1977373315553</v>
      </c>
      <c r="K65" s="61">
        <f t="shared" si="7"/>
        <v>0.22127761334930265</v>
      </c>
      <c r="L65" s="61">
        <f t="shared" si="8"/>
        <v>0.2583339420978698</v>
      </c>
      <c r="M65" s="61">
        <f t="shared" si="9"/>
        <v>0.26284451960841143</v>
      </c>
      <c r="N65" s="8"/>
    </row>
    <row r="66" spans="1:14" ht="27.75">
      <c r="A66" s="3"/>
      <c r="B66" s="53"/>
      <c r="C66" s="14" t="s">
        <v>94</v>
      </c>
      <c r="D66" s="15" t="s">
        <v>95</v>
      </c>
      <c r="E66" s="61">
        <v>515000</v>
      </c>
      <c r="F66" s="61">
        <v>-8642996.48</v>
      </c>
      <c r="G66" s="61">
        <v>-392108.038</v>
      </c>
      <c r="H66" s="61">
        <v>-8642996.48</v>
      </c>
      <c r="I66" s="61">
        <f t="shared" si="5"/>
        <v>-1678.2517436893204</v>
      </c>
      <c r="J66" s="61">
        <f t="shared" si="6"/>
        <v>100</v>
      </c>
      <c r="K66" s="61">
        <f t="shared" si="7"/>
        <v>0.18292744055782612</v>
      </c>
      <c r="L66" s="61">
        <f t="shared" si="8"/>
        <v>-2.583700284209674</v>
      </c>
      <c r="M66" s="61">
        <f t="shared" si="9"/>
        <v>-2.5722803935981453</v>
      </c>
      <c r="N66" s="8"/>
    </row>
    <row r="67" spans="1:14" ht="30">
      <c r="A67" s="3"/>
      <c r="B67" s="67" t="s">
        <v>128</v>
      </c>
      <c r="C67" s="18"/>
      <c r="D67" s="19" t="s">
        <v>129</v>
      </c>
      <c r="E67" s="62">
        <v>421565167.209</v>
      </c>
      <c r="F67" s="62">
        <v>438035601.842449</v>
      </c>
      <c r="G67" s="62">
        <v>445529932.05881953</v>
      </c>
      <c r="H67" s="62">
        <v>437224679.10872006</v>
      </c>
      <c r="I67" s="62">
        <f t="shared" si="5"/>
        <v>103.71461238208907</v>
      </c>
      <c r="J67" s="62">
        <f t="shared" si="6"/>
        <v>99.81487287099084</v>
      </c>
      <c r="K67" s="62">
        <f>+E67/$E$67*100</f>
        <v>100</v>
      </c>
      <c r="L67" s="62">
        <f>+F67/$F$67*100</f>
        <v>100</v>
      </c>
      <c r="M67" s="62">
        <f>+H67/$H$67*100</f>
        <v>100</v>
      </c>
      <c r="N67" s="8"/>
    </row>
    <row r="68" spans="1:14" ht="64.5" customHeight="1">
      <c r="A68" s="3"/>
      <c r="B68" s="68"/>
      <c r="C68" s="14"/>
      <c r="D68" s="19" t="s">
        <v>75</v>
      </c>
      <c r="E68" s="62">
        <v>164319187.511</v>
      </c>
      <c r="F68" s="62">
        <v>166404444.75748736</v>
      </c>
      <c r="G68" s="62">
        <v>172506874.54843956</v>
      </c>
      <c r="H68" s="62">
        <v>166972548.50696018</v>
      </c>
      <c r="I68" s="62">
        <f t="shared" si="5"/>
        <v>101.61476029437071</v>
      </c>
      <c r="J68" s="62">
        <f t="shared" si="6"/>
        <v>100.3413993840734</v>
      </c>
      <c r="K68" s="62">
        <f aca="true" t="shared" si="10" ref="K68:K88">+E68/$E$67*100</f>
        <v>38.97835976318585</v>
      </c>
      <c r="L68" s="62">
        <f aca="true" t="shared" si="11" ref="L68:L88">+F68/$F$67*100</f>
        <v>37.98879453121234</v>
      </c>
      <c r="M68" s="62">
        <f aca="true" t="shared" si="12" ref="M68:M88">+H68/$H$67*100</f>
        <v>38.18918658647832</v>
      </c>
      <c r="N68" s="8"/>
    </row>
    <row r="69" spans="1:14" ht="27.75">
      <c r="A69" s="3"/>
      <c r="B69" s="68"/>
      <c r="C69" s="14" t="s">
        <v>17</v>
      </c>
      <c r="D69" s="15" t="s">
        <v>130</v>
      </c>
      <c r="E69" s="61">
        <v>2772427.569</v>
      </c>
      <c r="F69" s="61">
        <v>3558957.08652325</v>
      </c>
      <c r="G69" s="61">
        <v>3136353.9681500006</v>
      </c>
      <c r="H69" s="61">
        <v>3136338.6487899986</v>
      </c>
      <c r="I69" s="61">
        <f t="shared" si="5"/>
        <v>113.12608069040589</v>
      </c>
      <c r="J69" s="61">
        <f t="shared" si="6"/>
        <v>88.12521681327414</v>
      </c>
      <c r="K69" s="61">
        <f t="shared" si="10"/>
        <v>0.6576510074005971</v>
      </c>
      <c r="L69" s="61">
        <f t="shared" si="11"/>
        <v>0.8124812393224884</v>
      </c>
      <c r="M69" s="61">
        <f t="shared" si="12"/>
        <v>0.7173288239775043</v>
      </c>
      <c r="N69" s="8"/>
    </row>
    <row r="70" spans="1:14" ht="27.75">
      <c r="A70" s="3"/>
      <c r="B70" s="68"/>
      <c r="C70" s="14" t="s">
        <v>18</v>
      </c>
      <c r="D70" s="15" t="s">
        <v>131</v>
      </c>
      <c r="E70" s="61">
        <v>146474133.286</v>
      </c>
      <c r="F70" s="61">
        <v>148135600.43473867</v>
      </c>
      <c r="G70" s="61">
        <v>154727919.0501996</v>
      </c>
      <c r="H70" s="61">
        <v>149203479.89363015</v>
      </c>
      <c r="I70" s="61">
        <f t="shared" si="5"/>
        <v>101.8633642312127</v>
      </c>
      <c r="J70" s="61">
        <f t="shared" si="6"/>
        <v>100.72087969114618</v>
      </c>
      <c r="K70" s="61">
        <f t="shared" si="10"/>
        <v>34.74531215558953</v>
      </c>
      <c r="L70" s="61">
        <f t="shared" si="11"/>
        <v>33.818164508011726</v>
      </c>
      <c r="M70" s="61">
        <f t="shared" si="12"/>
        <v>34.125127656970456</v>
      </c>
      <c r="N70" s="8"/>
    </row>
    <row r="71" spans="1:14" ht="27.75">
      <c r="A71" s="3"/>
      <c r="B71" s="68"/>
      <c r="C71" s="14" t="s">
        <v>20</v>
      </c>
      <c r="D71" s="15" t="s">
        <v>132</v>
      </c>
      <c r="E71" s="61">
        <v>5136211.777</v>
      </c>
      <c r="F71" s="61">
        <v>5136519.24522308</v>
      </c>
      <c r="G71" s="61">
        <v>5207960.212519991</v>
      </c>
      <c r="H71" s="61">
        <v>5200504.259510003</v>
      </c>
      <c r="I71" s="61">
        <f t="shared" si="5"/>
        <v>101.25174905750394</v>
      </c>
      <c r="J71" s="61">
        <f t="shared" si="6"/>
        <v>101.24568820308477</v>
      </c>
      <c r="K71" s="61">
        <f t="shared" si="10"/>
        <v>1.2183672125960094</v>
      </c>
      <c r="L71" s="61">
        <f t="shared" si="11"/>
        <v>1.1726259746052705</v>
      </c>
      <c r="M71" s="61">
        <f t="shared" si="12"/>
        <v>1.1894352052842032</v>
      </c>
      <c r="N71" s="8"/>
    </row>
    <row r="72" spans="1:14" ht="27.75">
      <c r="A72" s="3"/>
      <c r="B72" s="68"/>
      <c r="C72" s="14" t="s">
        <v>34</v>
      </c>
      <c r="D72" s="15" t="s">
        <v>133</v>
      </c>
      <c r="E72" s="61">
        <v>8697652.628</v>
      </c>
      <c r="F72" s="61">
        <v>8628182.48705465</v>
      </c>
      <c r="G72" s="61">
        <v>8658139.333149994</v>
      </c>
      <c r="H72" s="61">
        <v>8658519.7026</v>
      </c>
      <c r="I72" s="61">
        <f t="shared" si="5"/>
        <v>99.55007486417632</v>
      </c>
      <c r="J72" s="61">
        <f t="shared" si="6"/>
        <v>100.35160609538414</v>
      </c>
      <c r="K72" s="61">
        <f t="shared" si="10"/>
        <v>2.0631810463808917</v>
      </c>
      <c r="L72" s="61">
        <f t="shared" si="11"/>
        <v>1.9697445711634194</v>
      </c>
      <c r="M72" s="61">
        <f t="shared" si="12"/>
        <v>1.980336453159584</v>
      </c>
      <c r="N72" s="8"/>
    </row>
    <row r="73" spans="1:14" ht="27.75">
      <c r="A73" s="3"/>
      <c r="B73" s="68"/>
      <c r="C73" s="14" t="s">
        <v>50</v>
      </c>
      <c r="D73" s="15" t="s">
        <v>134</v>
      </c>
      <c r="E73" s="61">
        <v>1238762.251</v>
      </c>
      <c r="F73" s="61">
        <v>945185.5039476897</v>
      </c>
      <c r="G73" s="61">
        <v>776501.98442</v>
      </c>
      <c r="H73" s="61">
        <v>773706.0024300006</v>
      </c>
      <c r="I73" s="61">
        <f t="shared" si="5"/>
        <v>62.45798996582441</v>
      </c>
      <c r="J73" s="61">
        <f t="shared" si="6"/>
        <v>81.85758236859509</v>
      </c>
      <c r="K73" s="61">
        <f t="shared" si="10"/>
        <v>0.29384834121882203</v>
      </c>
      <c r="L73" s="61">
        <f t="shared" si="11"/>
        <v>0.2157782381094335</v>
      </c>
      <c r="M73" s="61">
        <f t="shared" si="12"/>
        <v>0.1769584470865633</v>
      </c>
      <c r="N73" s="8"/>
    </row>
    <row r="74" spans="1:14" ht="64.5" customHeight="1">
      <c r="A74" s="3"/>
      <c r="B74" s="68"/>
      <c r="C74" s="14"/>
      <c r="D74" s="19" t="s">
        <v>79</v>
      </c>
      <c r="E74" s="62">
        <v>257245979.698</v>
      </c>
      <c r="F74" s="62">
        <v>271631157.0849618</v>
      </c>
      <c r="G74" s="62">
        <v>273023057.51037997</v>
      </c>
      <c r="H74" s="62">
        <v>270252130.60175997</v>
      </c>
      <c r="I74" s="62">
        <f t="shared" si="5"/>
        <v>105.05591998717681</v>
      </c>
      <c r="J74" s="62">
        <f t="shared" si="6"/>
        <v>99.49231653025339</v>
      </c>
      <c r="K74" s="62">
        <f t="shared" si="10"/>
        <v>61.02164023681416</v>
      </c>
      <c r="L74" s="62">
        <f t="shared" si="11"/>
        <v>62.01120546878768</v>
      </c>
      <c r="M74" s="62">
        <f t="shared" si="12"/>
        <v>61.8108134135217</v>
      </c>
      <c r="N74" s="8"/>
    </row>
    <row r="75" spans="1:14" ht="27.75">
      <c r="A75" s="3"/>
      <c r="B75" s="68"/>
      <c r="C75" s="14" t="s">
        <v>33</v>
      </c>
      <c r="D75" s="15" t="s">
        <v>135</v>
      </c>
      <c r="E75" s="61">
        <v>881458.142</v>
      </c>
      <c r="F75" s="61">
        <v>879319.2976012725</v>
      </c>
      <c r="G75" s="61">
        <v>933952.8719899991</v>
      </c>
      <c r="H75" s="61">
        <v>933967.0871700012</v>
      </c>
      <c r="I75" s="61">
        <f t="shared" si="5"/>
        <v>105.95705486943035</v>
      </c>
      <c r="J75" s="61">
        <f t="shared" si="6"/>
        <v>106.21478338048584</v>
      </c>
      <c r="K75" s="61">
        <f t="shared" si="10"/>
        <v>0.20909178712172827</v>
      </c>
      <c r="L75" s="61">
        <f t="shared" si="11"/>
        <v>0.20074151368124243</v>
      </c>
      <c r="M75" s="61">
        <f t="shared" si="12"/>
        <v>0.21361261881966215</v>
      </c>
      <c r="N75" s="8"/>
    </row>
    <row r="76" spans="1:14" ht="27.75">
      <c r="A76" s="3"/>
      <c r="B76" s="68"/>
      <c r="C76" s="14" t="s">
        <v>19</v>
      </c>
      <c r="D76" s="15" t="s">
        <v>136</v>
      </c>
      <c r="E76" s="61">
        <v>445845.553</v>
      </c>
      <c r="F76" s="61">
        <v>479829.56417405244</v>
      </c>
      <c r="G76" s="61">
        <v>479282.1098700001</v>
      </c>
      <c r="H76" s="61">
        <v>476799.14286000014</v>
      </c>
      <c r="I76" s="61">
        <f t="shared" si="5"/>
        <v>106.9426709881303</v>
      </c>
      <c r="J76" s="61">
        <f t="shared" si="6"/>
        <v>99.36843797458194</v>
      </c>
      <c r="K76" s="61">
        <f t="shared" si="10"/>
        <v>0.10575958064840839</v>
      </c>
      <c r="L76" s="61">
        <f t="shared" si="11"/>
        <v>0.10954122499536824</v>
      </c>
      <c r="M76" s="61">
        <f t="shared" si="12"/>
        <v>0.10905128773424967</v>
      </c>
      <c r="N76" s="8"/>
    </row>
    <row r="77" spans="1:14" ht="27.75">
      <c r="A77" s="3"/>
      <c r="B77" s="68"/>
      <c r="C77" s="14" t="s">
        <v>16</v>
      </c>
      <c r="D77" s="15" t="s">
        <v>137</v>
      </c>
      <c r="E77" s="61">
        <v>5197360.495</v>
      </c>
      <c r="F77" s="61">
        <v>5662885.3883808525</v>
      </c>
      <c r="G77" s="61">
        <v>5308966.726969993</v>
      </c>
      <c r="H77" s="61">
        <v>5269768.123799995</v>
      </c>
      <c r="I77" s="61">
        <f t="shared" si="5"/>
        <v>101.39316156479146</v>
      </c>
      <c r="J77" s="61">
        <f t="shared" si="6"/>
        <v>93.05800422188557</v>
      </c>
      <c r="K77" s="61">
        <f t="shared" si="10"/>
        <v>1.2328723763895078</v>
      </c>
      <c r="L77" s="61">
        <f t="shared" si="11"/>
        <v>1.2927911257810631</v>
      </c>
      <c r="M77" s="61">
        <f t="shared" si="12"/>
        <v>1.2052769149587772</v>
      </c>
      <c r="N77" s="8"/>
    </row>
    <row r="78" spans="1:14" ht="27.75">
      <c r="A78" s="3"/>
      <c r="B78" s="68"/>
      <c r="C78" s="14" t="s">
        <v>21</v>
      </c>
      <c r="D78" s="15" t="s">
        <v>138</v>
      </c>
      <c r="E78" s="61">
        <v>1002219.017</v>
      </c>
      <c r="F78" s="61">
        <v>1049107.118302227</v>
      </c>
      <c r="G78" s="61">
        <v>974608.00905</v>
      </c>
      <c r="H78" s="61">
        <v>974358.7208000005</v>
      </c>
      <c r="I78" s="61">
        <f t="shared" si="5"/>
        <v>97.22013893895215</v>
      </c>
      <c r="J78" s="61">
        <f t="shared" si="6"/>
        <v>92.87504619898185</v>
      </c>
      <c r="K78" s="61">
        <f t="shared" si="10"/>
        <v>0.2377376251541979</v>
      </c>
      <c r="L78" s="61">
        <f t="shared" si="11"/>
        <v>0.23950270569093285</v>
      </c>
      <c r="M78" s="61">
        <f t="shared" si="12"/>
        <v>0.22285080585712247</v>
      </c>
      <c r="N78" s="8"/>
    </row>
    <row r="79" spans="1:14" ht="27.75">
      <c r="A79" s="3"/>
      <c r="B79" s="68"/>
      <c r="C79" s="14" t="s">
        <v>114</v>
      </c>
      <c r="D79" s="15" t="s">
        <v>139</v>
      </c>
      <c r="E79" s="61">
        <v>127338960</v>
      </c>
      <c r="F79" s="61">
        <v>146659128.52241</v>
      </c>
      <c r="G79" s="61">
        <v>146599826.32538</v>
      </c>
      <c r="H79" s="61">
        <v>146599826.32537997</v>
      </c>
      <c r="I79" s="61">
        <f t="shared" si="5"/>
        <v>115.12566643027395</v>
      </c>
      <c r="J79" s="61">
        <f t="shared" si="6"/>
        <v>99.95956460560791</v>
      </c>
      <c r="K79" s="61">
        <f t="shared" si="10"/>
        <v>30.206233793711178</v>
      </c>
      <c r="L79" s="61">
        <f t="shared" si="11"/>
        <v>33.481097861803434</v>
      </c>
      <c r="M79" s="61">
        <f t="shared" si="12"/>
        <v>33.5296320930975</v>
      </c>
      <c r="N79" s="8"/>
    </row>
    <row r="80" spans="1:14" ht="27.75">
      <c r="A80" s="3"/>
      <c r="B80" s="68"/>
      <c r="C80" s="14" t="s">
        <v>85</v>
      </c>
      <c r="D80" s="15" t="s">
        <v>140</v>
      </c>
      <c r="E80" s="61">
        <v>13253084.584</v>
      </c>
      <c r="F80" s="61">
        <v>14739424.63284</v>
      </c>
      <c r="G80" s="61">
        <v>14309805.798350004</v>
      </c>
      <c r="H80" s="61">
        <v>14515079.360180002</v>
      </c>
      <c r="I80" s="61">
        <f t="shared" si="5"/>
        <v>109.52227210338312</v>
      </c>
      <c r="J80" s="61">
        <f t="shared" si="6"/>
        <v>98.47792381148889</v>
      </c>
      <c r="K80" s="61">
        <f t="shared" si="10"/>
        <v>3.143780752034833</v>
      </c>
      <c r="L80" s="61">
        <f t="shared" si="11"/>
        <v>3.364891933633609</v>
      </c>
      <c r="M80" s="61">
        <f t="shared" si="12"/>
        <v>3.319821605168516</v>
      </c>
      <c r="N80" s="8"/>
    </row>
    <row r="81" spans="1:14" ht="27.75">
      <c r="A81" s="3"/>
      <c r="B81" s="68"/>
      <c r="C81" s="14" t="s">
        <v>141</v>
      </c>
      <c r="D81" s="15" t="s">
        <v>142</v>
      </c>
      <c r="E81" s="61">
        <v>52981000</v>
      </c>
      <c r="F81" s="61">
        <v>53764754.088070005</v>
      </c>
      <c r="G81" s="61">
        <v>51119677.928710006</v>
      </c>
      <c r="H81" s="61">
        <v>53764754.08806998</v>
      </c>
      <c r="I81" s="61">
        <f t="shared" si="5"/>
        <v>101.47931161750437</v>
      </c>
      <c r="J81" s="61">
        <f t="shared" si="6"/>
        <v>99.99999999999996</v>
      </c>
      <c r="K81" s="61">
        <f t="shared" si="10"/>
        <v>12.56768920230393</v>
      </c>
      <c r="L81" s="61">
        <f t="shared" si="11"/>
        <v>12.274060341654126</v>
      </c>
      <c r="M81" s="61">
        <f t="shared" si="12"/>
        <v>12.296825100922739</v>
      </c>
      <c r="N81" s="8"/>
    </row>
    <row r="82" spans="1:14" ht="27.75">
      <c r="A82" s="3"/>
      <c r="B82" s="68"/>
      <c r="C82" s="14" t="s">
        <v>143</v>
      </c>
      <c r="D82" s="15" t="s">
        <v>144</v>
      </c>
      <c r="E82" s="61">
        <v>13913363.147</v>
      </c>
      <c r="F82" s="61">
        <v>12996125.753060002</v>
      </c>
      <c r="G82" s="61">
        <v>12996125.753060004</v>
      </c>
      <c r="H82" s="61">
        <v>12996125.753060002</v>
      </c>
      <c r="I82" s="61">
        <f t="shared" si="5"/>
        <v>93.40750770141601</v>
      </c>
      <c r="J82" s="61">
        <f t="shared" si="6"/>
        <v>100</v>
      </c>
      <c r="K82" s="61">
        <f t="shared" si="10"/>
        <v>3.300406254889212</v>
      </c>
      <c r="L82" s="61">
        <f t="shared" si="11"/>
        <v>2.9669108397573583</v>
      </c>
      <c r="M82" s="61">
        <f t="shared" si="12"/>
        <v>2.9724135836871164</v>
      </c>
      <c r="N82" s="8"/>
    </row>
    <row r="83" spans="1:14" ht="27.75">
      <c r="A83" s="3"/>
      <c r="B83" s="68"/>
      <c r="C83" s="14" t="s">
        <v>87</v>
      </c>
      <c r="D83" s="15" t="s">
        <v>88</v>
      </c>
      <c r="E83" s="61">
        <v>2246695.866</v>
      </c>
      <c r="F83" s="61">
        <v>1396299.3985388447</v>
      </c>
      <c r="G83" s="61">
        <v>689144.4046099981</v>
      </c>
      <c r="H83" s="61">
        <v>689144.4043999979</v>
      </c>
      <c r="I83" s="61">
        <f t="shared" si="5"/>
        <v>30.673684624120725</v>
      </c>
      <c r="J83" s="61">
        <f t="shared" si="6"/>
        <v>49.355059890532935</v>
      </c>
      <c r="K83" s="61">
        <f t="shared" si="10"/>
        <v>0.5329415333041859</v>
      </c>
      <c r="L83" s="61">
        <f t="shared" si="11"/>
        <v>0.318763907012531</v>
      </c>
      <c r="M83" s="61">
        <f t="shared" si="12"/>
        <v>0.15761791072837306</v>
      </c>
      <c r="N83" s="8"/>
    </row>
    <row r="84" spans="1:14" ht="27.75">
      <c r="A84" s="3"/>
      <c r="B84" s="68"/>
      <c r="C84" s="14" t="s">
        <v>47</v>
      </c>
      <c r="D84" s="15" t="s">
        <v>48</v>
      </c>
      <c r="E84" s="61">
        <v>98337.181</v>
      </c>
      <c r="F84" s="61">
        <v>635851.329146</v>
      </c>
      <c r="G84" s="61">
        <v>321747.12960000004</v>
      </c>
      <c r="H84" s="61">
        <v>321747.12960000004</v>
      </c>
      <c r="I84" s="61">
        <f t="shared" si="5"/>
        <v>327.1876683143887</v>
      </c>
      <c r="J84" s="61">
        <f t="shared" si="6"/>
        <v>50.60099977020298</v>
      </c>
      <c r="K84" s="61">
        <f t="shared" si="10"/>
        <v>0.023326685563479495</v>
      </c>
      <c r="L84" s="61">
        <f t="shared" si="11"/>
        <v>0.1451597373527416</v>
      </c>
      <c r="M84" s="61">
        <f t="shared" si="12"/>
        <v>0.07358851066135601</v>
      </c>
      <c r="N84" s="8"/>
    </row>
    <row r="85" spans="1:14" ht="27.75">
      <c r="A85" s="3"/>
      <c r="B85" s="68"/>
      <c r="C85" s="14" t="s">
        <v>89</v>
      </c>
      <c r="D85" s="15" t="s">
        <v>90</v>
      </c>
      <c r="E85" s="61">
        <v>996966.953</v>
      </c>
      <c r="F85" s="61">
        <v>1159008.1284749997</v>
      </c>
      <c r="G85" s="61">
        <v>2065978.13525</v>
      </c>
      <c r="H85" s="61">
        <v>2065978.135</v>
      </c>
      <c r="I85" s="61">
        <f t="shared" si="5"/>
        <v>207.22634073107537</v>
      </c>
      <c r="J85" s="61">
        <f t="shared" si="6"/>
        <v>178.25398150730607</v>
      </c>
      <c r="K85" s="61">
        <f t="shared" si="10"/>
        <v>0.236491776491043</v>
      </c>
      <c r="L85" s="61">
        <f t="shared" si="11"/>
        <v>0.26459222118020154</v>
      </c>
      <c r="M85" s="61">
        <f t="shared" si="12"/>
        <v>0.4725209334503908</v>
      </c>
      <c r="N85" s="8"/>
    </row>
    <row r="86" spans="1:14" ht="27.75">
      <c r="A86" s="3"/>
      <c r="B86" s="68"/>
      <c r="C86" s="14" t="s">
        <v>29</v>
      </c>
      <c r="D86" s="15" t="s">
        <v>30</v>
      </c>
      <c r="E86" s="61">
        <v>44842360.859</v>
      </c>
      <c r="F86" s="61">
        <v>38157059.7661064</v>
      </c>
      <c r="G86" s="61">
        <v>36975811.75134996</v>
      </c>
      <c r="H86" s="61">
        <v>38043376.40577002</v>
      </c>
      <c r="I86" s="61">
        <f t="shared" si="5"/>
        <v>84.83803188996147</v>
      </c>
      <c r="J86" s="61">
        <f t="shared" si="6"/>
        <v>99.70206467418289</v>
      </c>
      <c r="K86" s="61">
        <f t="shared" si="10"/>
        <v>10.637112443582994</v>
      </c>
      <c r="L86" s="61">
        <f t="shared" si="11"/>
        <v>8.71094943096214</v>
      </c>
      <c r="M86" s="61">
        <f t="shared" si="12"/>
        <v>8.701104540421007</v>
      </c>
      <c r="N86" s="8"/>
    </row>
    <row r="87" spans="1:14" ht="27.75">
      <c r="A87" s="3"/>
      <c r="B87" s="68"/>
      <c r="C87" s="14" t="s">
        <v>31</v>
      </c>
      <c r="D87" s="15" t="s">
        <v>32</v>
      </c>
      <c r="E87" s="61">
        <v>282327.901</v>
      </c>
      <c r="F87" s="61">
        <v>286364.097857095</v>
      </c>
      <c r="G87" s="61">
        <v>248130.5661900001</v>
      </c>
      <c r="H87" s="61">
        <v>248192.00235999995</v>
      </c>
      <c r="I87" s="61">
        <f t="shared" si="5"/>
        <v>87.90913029881519</v>
      </c>
      <c r="J87" s="61">
        <f t="shared" si="6"/>
        <v>86.67008337192318</v>
      </c>
      <c r="K87" s="61">
        <f t="shared" si="10"/>
        <v>0.06697135412519269</v>
      </c>
      <c r="L87" s="61">
        <f t="shared" si="11"/>
        <v>0.06537461718924238</v>
      </c>
      <c r="M87" s="61">
        <f t="shared" si="12"/>
        <v>0.05676532323517005</v>
      </c>
      <c r="N87" s="8"/>
    </row>
    <row r="88" spans="1:14" ht="27.75">
      <c r="A88" s="3"/>
      <c r="B88" s="68"/>
      <c r="C88" s="14" t="s">
        <v>94</v>
      </c>
      <c r="D88" s="15" t="s">
        <v>95</v>
      </c>
      <c r="E88" s="61">
        <v>-6234000</v>
      </c>
      <c r="F88" s="61">
        <v>-6234000</v>
      </c>
      <c r="G88" s="61">
        <v>0</v>
      </c>
      <c r="H88" s="61">
        <v>-6646986.0766900005</v>
      </c>
      <c r="I88" s="61">
        <f t="shared" si="5"/>
        <v>106.6247365526147</v>
      </c>
      <c r="J88" s="61">
        <f t="shared" si="6"/>
        <v>106.6247365526147</v>
      </c>
      <c r="K88" s="61">
        <f t="shared" si="10"/>
        <v>-1.4787749285057417</v>
      </c>
      <c r="L88" s="61">
        <f t="shared" si="11"/>
        <v>-1.4231719919063157</v>
      </c>
      <c r="M88" s="61">
        <f t="shared" si="12"/>
        <v>-1.5202678152202758</v>
      </c>
      <c r="N88" s="8"/>
    </row>
    <row r="89" spans="1:14" ht="42.75" customHeight="1">
      <c r="A89" s="3"/>
      <c r="B89" s="67" t="s">
        <v>145</v>
      </c>
      <c r="C89" s="18"/>
      <c r="D89" s="19" t="s">
        <v>146</v>
      </c>
      <c r="E89" s="62">
        <v>161357421.847</v>
      </c>
      <c r="F89" s="62">
        <v>189459693.248</v>
      </c>
      <c r="G89" s="62">
        <v>186976466.556</v>
      </c>
      <c r="H89" s="62">
        <v>189401063.114</v>
      </c>
      <c r="I89" s="62">
        <f t="shared" si="5"/>
        <v>117.37982730883685</v>
      </c>
      <c r="J89" s="62">
        <f t="shared" si="6"/>
        <v>99.9690540330796</v>
      </c>
      <c r="K89" s="62">
        <f>+E89/$E$89*100</f>
        <v>100</v>
      </c>
      <c r="L89" s="62">
        <f>+F89/$F$89*100</f>
        <v>100</v>
      </c>
      <c r="M89" s="62">
        <f>+H89/$H$89*100</f>
        <v>100</v>
      </c>
      <c r="N89" s="8"/>
    </row>
    <row r="90" spans="1:14" ht="64.5" customHeight="1">
      <c r="A90" s="3"/>
      <c r="B90" s="53"/>
      <c r="C90" s="14"/>
      <c r="D90" s="19" t="s">
        <v>75</v>
      </c>
      <c r="E90" s="62">
        <v>1427929.187</v>
      </c>
      <c r="F90" s="62">
        <v>1261175.113</v>
      </c>
      <c r="G90" s="62">
        <v>1260490.174</v>
      </c>
      <c r="H90" s="62">
        <v>1261175.113</v>
      </c>
      <c r="I90" s="62">
        <f t="shared" si="5"/>
        <v>88.32196473619668</v>
      </c>
      <c r="J90" s="62">
        <f t="shared" si="6"/>
        <v>100</v>
      </c>
      <c r="K90" s="62">
        <f aca="true" t="shared" si="13" ref="K90:K136">+E90/$E$89*100</f>
        <v>0.8849479439216438</v>
      </c>
      <c r="L90" s="62">
        <f aca="true" t="shared" si="14" ref="L90:L136">+F90/$F$89*100</f>
        <v>0.6656693523456411</v>
      </c>
      <c r="M90" s="62">
        <f aca="true" t="shared" si="15" ref="M90:M136">+H90/$H$89*100</f>
        <v>0.6658754139309672</v>
      </c>
      <c r="N90" s="8"/>
    </row>
    <row r="91" spans="1:14" ht="27.75">
      <c r="A91" s="3"/>
      <c r="B91" s="53"/>
      <c r="C91" s="14" t="s">
        <v>24</v>
      </c>
      <c r="D91" s="15" t="s">
        <v>147</v>
      </c>
      <c r="E91" s="61">
        <v>1427929.187</v>
      </c>
      <c r="F91" s="61">
        <v>1261175.113</v>
      </c>
      <c r="G91" s="61">
        <v>1260490.174</v>
      </c>
      <c r="H91" s="61">
        <v>1261175.113</v>
      </c>
      <c r="I91" s="61">
        <f t="shared" si="5"/>
        <v>88.32196473619668</v>
      </c>
      <c r="J91" s="61">
        <f t="shared" si="6"/>
        <v>100</v>
      </c>
      <c r="K91" s="61">
        <f t="shared" si="13"/>
        <v>0.8849479439216438</v>
      </c>
      <c r="L91" s="61">
        <f t="shared" si="14"/>
        <v>0.6656693523456411</v>
      </c>
      <c r="M91" s="61">
        <f t="shared" si="15"/>
        <v>0.6658754139309672</v>
      </c>
      <c r="N91" s="8"/>
    </row>
    <row r="92" spans="1:14" ht="64.5" customHeight="1">
      <c r="A92" s="3"/>
      <c r="B92" s="53"/>
      <c r="C92" s="14"/>
      <c r="D92" s="19" t="s">
        <v>79</v>
      </c>
      <c r="E92" s="62">
        <v>159929492.66</v>
      </c>
      <c r="F92" s="62">
        <v>188198518.135</v>
      </c>
      <c r="G92" s="62">
        <v>185715976.382</v>
      </c>
      <c r="H92" s="62">
        <v>188139888.001</v>
      </c>
      <c r="I92" s="62">
        <f t="shared" si="5"/>
        <v>117.63927020075873</v>
      </c>
      <c r="J92" s="62">
        <f t="shared" si="6"/>
        <v>99.96884665480844</v>
      </c>
      <c r="K92" s="62">
        <f t="shared" si="13"/>
        <v>99.11505205607835</v>
      </c>
      <c r="L92" s="62">
        <f t="shared" si="14"/>
        <v>99.33433064765435</v>
      </c>
      <c r="M92" s="62">
        <f t="shared" si="15"/>
        <v>99.33412458606902</v>
      </c>
      <c r="N92" s="8"/>
    </row>
    <row r="93" spans="1:14" ht="27.75">
      <c r="A93" s="3"/>
      <c r="B93" s="53"/>
      <c r="C93" s="14" t="s">
        <v>17</v>
      </c>
      <c r="D93" s="15" t="s">
        <v>148</v>
      </c>
      <c r="E93" s="61">
        <v>397474.639</v>
      </c>
      <c r="F93" s="61">
        <v>405574.877</v>
      </c>
      <c r="G93" s="61">
        <v>405576.726</v>
      </c>
      <c r="H93" s="61">
        <v>405574.877</v>
      </c>
      <c r="I93" s="61">
        <f t="shared" si="5"/>
        <v>102.03792574549641</v>
      </c>
      <c r="J93" s="61">
        <f t="shared" si="6"/>
        <v>100</v>
      </c>
      <c r="K93" s="61">
        <f t="shared" si="13"/>
        <v>0.24633179834571703</v>
      </c>
      <c r="L93" s="61">
        <f t="shared" si="14"/>
        <v>0.2140692144313294</v>
      </c>
      <c r="M93" s="61">
        <f t="shared" si="15"/>
        <v>0.2141354807263598</v>
      </c>
      <c r="N93" s="8"/>
    </row>
    <row r="94" spans="1:14" ht="27.75">
      <c r="A94" s="3"/>
      <c r="B94" s="53"/>
      <c r="C94" s="14" t="s">
        <v>18</v>
      </c>
      <c r="D94" s="15" t="s">
        <v>149</v>
      </c>
      <c r="E94" s="61">
        <v>197037.33</v>
      </c>
      <c r="F94" s="61">
        <v>168807.095</v>
      </c>
      <c r="G94" s="61">
        <v>171670.392</v>
      </c>
      <c r="H94" s="61">
        <v>168807.095</v>
      </c>
      <c r="I94" s="61">
        <f t="shared" si="5"/>
        <v>85.67264639649757</v>
      </c>
      <c r="J94" s="61">
        <f t="shared" si="6"/>
        <v>100</v>
      </c>
      <c r="K94" s="61">
        <f t="shared" si="13"/>
        <v>0.12211234397809843</v>
      </c>
      <c r="L94" s="61">
        <f t="shared" si="14"/>
        <v>0.08909921266421242</v>
      </c>
      <c r="M94" s="61">
        <f t="shared" si="15"/>
        <v>0.08912679381234279</v>
      </c>
      <c r="N94" s="8"/>
    </row>
    <row r="95" spans="1:14" ht="27.75">
      <c r="A95" s="3"/>
      <c r="B95" s="53"/>
      <c r="C95" s="14" t="s">
        <v>33</v>
      </c>
      <c r="D95" s="15" t="s">
        <v>150</v>
      </c>
      <c r="E95" s="61">
        <v>184203.149</v>
      </c>
      <c r="F95" s="61">
        <v>169711.529</v>
      </c>
      <c r="G95" s="61">
        <v>170170.777</v>
      </c>
      <c r="H95" s="61">
        <v>169711.529</v>
      </c>
      <c r="I95" s="61">
        <f t="shared" si="5"/>
        <v>92.13280550377561</v>
      </c>
      <c r="J95" s="61">
        <f t="shared" si="6"/>
        <v>100</v>
      </c>
      <c r="K95" s="61">
        <f t="shared" si="13"/>
        <v>0.11415846069644225</v>
      </c>
      <c r="L95" s="61">
        <f t="shared" si="14"/>
        <v>0.08957658808084845</v>
      </c>
      <c r="M95" s="61">
        <f t="shared" si="15"/>
        <v>0.08960431700314749</v>
      </c>
      <c r="N95" s="8"/>
    </row>
    <row r="96" spans="1:14" ht="27.75">
      <c r="A96" s="3"/>
      <c r="B96" s="53"/>
      <c r="C96" s="14" t="s">
        <v>19</v>
      </c>
      <c r="D96" s="15" t="s">
        <v>151</v>
      </c>
      <c r="E96" s="61">
        <v>90922.334</v>
      </c>
      <c r="F96" s="61">
        <v>73925.754</v>
      </c>
      <c r="G96" s="61">
        <v>73858.076</v>
      </c>
      <c r="H96" s="61">
        <v>73925.754</v>
      </c>
      <c r="I96" s="61">
        <f t="shared" si="5"/>
        <v>81.30648515908094</v>
      </c>
      <c r="J96" s="61">
        <f t="shared" si="6"/>
        <v>100</v>
      </c>
      <c r="K96" s="61">
        <f t="shared" si="13"/>
        <v>0.05634840527274479</v>
      </c>
      <c r="L96" s="61">
        <f t="shared" si="14"/>
        <v>0.039019251394665916</v>
      </c>
      <c r="M96" s="61">
        <f t="shared" si="15"/>
        <v>0.03903133001714161</v>
      </c>
      <c r="N96" s="8"/>
    </row>
    <row r="97" spans="1:14" ht="27.75">
      <c r="A97" s="3"/>
      <c r="B97" s="53"/>
      <c r="C97" s="14" t="s">
        <v>35</v>
      </c>
      <c r="D97" s="15" t="s">
        <v>152</v>
      </c>
      <c r="E97" s="61">
        <v>169106.501</v>
      </c>
      <c r="F97" s="61">
        <v>146842.139</v>
      </c>
      <c r="G97" s="61">
        <v>147026.682</v>
      </c>
      <c r="H97" s="61">
        <v>146842.139</v>
      </c>
      <c r="I97" s="61">
        <f t="shared" si="5"/>
        <v>86.83411822233849</v>
      </c>
      <c r="J97" s="61">
        <f t="shared" si="6"/>
        <v>100</v>
      </c>
      <c r="K97" s="61">
        <f t="shared" si="13"/>
        <v>0.10480243118928095</v>
      </c>
      <c r="L97" s="61">
        <f t="shared" si="14"/>
        <v>0.07750574092178317</v>
      </c>
      <c r="M97" s="61">
        <f t="shared" si="15"/>
        <v>0.07752973324738738</v>
      </c>
      <c r="N97" s="8"/>
    </row>
    <row r="98" spans="1:14" ht="27.75">
      <c r="A98" s="3"/>
      <c r="B98" s="53"/>
      <c r="C98" s="14" t="s">
        <v>20</v>
      </c>
      <c r="D98" s="15" t="s">
        <v>153</v>
      </c>
      <c r="E98" s="61">
        <v>115658.929</v>
      </c>
      <c r="F98" s="61">
        <v>99157.007</v>
      </c>
      <c r="G98" s="61">
        <v>99230.414</v>
      </c>
      <c r="H98" s="61">
        <v>99157.007</v>
      </c>
      <c r="I98" s="61">
        <f aca="true" t="shared" si="16" ref="I98:I136">_xlfn.IFERROR(H98/E98*100," ")</f>
        <v>85.73225418679088</v>
      </c>
      <c r="J98" s="61">
        <f aca="true" t="shared" si="17" ref="J98:J136">_xlfn.IFERROR(H98/F98*100," ")</f>
        <v>100</v>
      </c>
      <c r="K98" s="61">
        <f t="shared" si="13"/>
        <v>0.0716787165263885</v>
      </c>
      <c r="L98" s="61">
        <f t="shared" si="14"/>
        <v>0.0523367294119942</v>
      </c>
      <c r="M98" s="61">
        <f t="shared" si="15"/>
        <v>0.052352930532558656</v>
      </c>
      <c r="N98" s="8"/>
    </row>
    <row r="99" spans="1:14" ht="27.75">
      <c r="A99" s="3"/>
      <c r="B99" s="53"/>
      <c r="C99" s="14" t="s">
        <v>34</v>
      </c>
      <c r="D99" s="15" t="s">
        <v>154</v>
      </c>
      <c r="E99" s="61">
        <v>695275.314</v>
      </c>
      <c r="F99" s="61">
        <v>601721.645</v>
      </c>
      <c r="G99" s="61">
        <v>601657.671</v>
      </c>
      <c r="H99" s="61">
        <v>601721.645</v>
      </c>
      <c r="I99" s="61">
        <f t="shared" si="16"/>
        <v>86.54437068076317</v>
      </c>
      <c r="J99" s="61">
        <f t="shared" si="17"/>
        <v>100</v>
      </c>
      <c r="K99" s="61">
        <f t="shared" si="13"/>
        <v>0.4308914371842554</v>
      </c>
      <c r="L99" s="61">
        <f t="shared" si="14"/>
        <v>0.3175987645099557</v>
      </c>
      <c r="M99" s="61">
        <f t="shared" si="15"/>
        <v>0.3176970789429125</v>
      </c>
      <c r="N99" s="8"/>
    </row>
    <row r="100" spans="1:14" ht="27.75">
      <c r="A100" s="3"/>
      <c r="B100" s="53"/>
      <c r="C100" s="14" t="s">
        <v>50</v>
      </c>
      <c r="D100" s="15" t="s">
        <v>155</v>
      </c>
      <c r="E100" s="61">
        <v>5021978.604</v>
      </c>
      <c r="F100" s="61">
        <v>4724415.023</v>
      </c>
      <c r="G100" s="61">
        <v>4719416.81</v>
      </c>
      <c r="H100" s="61">
        <v>4724415.023</v>
      </c>
      <c r="I100" s="61">
        <f t="shared" si="16"/>
        <v>94.07477401908899</v>
      </c>
      <c r="J100" s="61">
        <f t="shared" si="17"/>
        <v>100</v>
      </c>
      <c r="K100" s="61">
        <f t="shared" si="13"/>
        <v>3.1123319562962948</v>
      </c>
      <c r="L100" s="61">
        <f t="shared" si="14"/>
        <v>2.493625394408197</v>
      </c>
      <c r="M100" s="61">
        <f t="shared" si="15"/>
        <v>2.494397309774543</v>
      </c>
      <c r="N100" s="8"/>
    </row>
    <row r="101" spans="1:14" ht="27.75">
      <c r="A101" s="3"/>
      <c r="B101" s="53"/>
      <c r="C101" s="14" t="s">
        <v>21</v>
      </c>
      <c r="D101" s="15" t="s">
        <v>156</v>
      </c>
      <c r="E101" s="61">
        <v>4459181.447</v>
      </c>
      <c r="F101" s="61">
        <v>5001944.17</v>
      </c>
      <c r="G101" s="61">
        <v>5217987.858</v>
      </c>
      <c r="H101" s="61">
        <v>5001944.17</v>
      </c>
      <c r="I101" s="61">
        <f t="shared" si="16"/>
        <v>112.17180169614211</v>
      </c>
      <c r="J101" s="61">
        <f t="shared" si="17"/>
        <v>100</v>
      </c>
      <c r="K101" s="61">
        <f t="shared" si="13"/>
        <v>2.7635428206260135</v>
      </c>
      <c r="L101" s="61">
        <f t="shared" si="14"/>
        <v>2.64010992747282</v>
      </c>
      <c r="M101" s="61">
        <f t="shared" si="15"/>
        <v>2.6409271879267875</v>
      </c>
      <c r="N101" s="8"/>
    </row>
    <row r="102" spans="1:14" ht="27.75">
      <c r="A102" s="3"/>
      <c r="B102" s="53"/>
      <c r="C102" s="14" t="s">
        <v>22</v>
      </c>
      <c r="D102" s="15" t="s">
        <v>157</v>
      </c>
      <c r="E102" s="61">
        <v>3712568.406</v>
      </c>
      <c r="F102" s="61">
        <v>4975273.286</v>
      </c>
      <c r="G102" s="61">
        <v>5077809.437</v>
      </c>
      <c r="H102" s="61">
        <v>4975273.286</v>
      </c>
      <c r="I102" s="61">
        <f t="shared" si="16"/>
        <v>134.01162596652233</v>
      </c>
      <c r="J102" s="61">
        <f t="shared" si="17"/>
        <v>100</v>
      </c>
      <c r="K102" s="61">
        <f t="shared" si="13"/>
        <v>2.3008352287137295</v>
      </c>
      <c r="L102" s="61">
        <f t="shared" si="14"/>
        <v>2.626032588096424</v>
      </c>
      <c r="M102" s="61">
        <f t="shared" si="15"/>
        <v>2.626845490833067</v>
      </c>
      <c r="N102" s="8"/>
    </row>
    <row r="103" spans="1:14" ht="27.75">
      <c r="A103" s="3"/>
      <c r="B103" s="53"/>
      <c r="C103" s="14" t="s">
        <v>23</v>
      </c>
      <c r="D103" s="15" t="s">
        <v>158</v>
      </c>
      <c r="E103" s="61">
        <v>4487318.647</v>
      </c>
      <c r="F103" s="61">
        <v>5175317.881</v>
      </c>
      <c r="G103" s="61">
        <v>5300334.37</v>
      </c>
      <c r="H103" s="61">
        <v>5175317.881</v>
      </c>
      <c r="I103" s="61">
        <f t="shared" si="16"/>
        <v>115.33207886763206</v>
      </c>
      <c r="J103" s="61">
        <f t="shared" si="17"/>
        <v>100</v>
      </c>
      <c r="K103" s="61">
        <f t="shared" si="13"/>
        <v>2.780980630227781</v>
      </c>
      <c r="L103" s="61">
        <f t="shared" si="14"/>
        <v>2.7316194765635897</v>
      </c>
      <c r="M103" s="61">
        <f t="shared" si="15"/>
        <v>2.732465064298499</v>
      </c>
      <c r="N103" s="8"/>
    </row>
    <row r="104" spans="1:14" ht="27.75">
      <c r="A104" s="3"/>
      <c r="B104" s="53"/>
      <c r="C104" s="14" t="s">
        <v>25</v>
      </c>
      <c r="D104" s="15" t="s">
        <v>159</v>
      </c>
      <c r="E104" s="61">
        <v>94162.898</v>
      </c>
      <c r="F104" s="61">
        <v>94661.903</v>
      </c>
      <c r="G104" s="61">
        <v>96263.911</v>
      </c>
      <c r="H104" s="61">
        <v>94661.903</v>
      </c>
      <c r="I104" s="61">
        <f t="shared" si="16"/>
        <v>100.52993802293553</v>
      </c>
      <c r="J104" s="61">
        <f t="shared" si="17"/>
        <v>100</v>
      </c>
      <c r="K104" s="61">
        <f t="shared" si="13"/>
        <v>0.05835671946301037</v>
      </c>
      <c r="L104" s="61">
        <f t="shared" si="14"/>
        <v>0.04996413821703434</v>
      </c>
      <c r="M104" s="61">
        <f t="shared" si="15"/>
        <v>0.04997960488903024</v>
      </c>
      <c r="N104" s="8"/>
    </row>
    <row r="105" spans="1:14" ht="27.75">
      <c r="A105" s="3"/>
      <c r="B105" s="53"/>
      <c r="C105" s="14" t="s">
        <v>26</v>
      </c>
      <c r="D105" s="15" t="s">
        <v>160</v>
      </c>
      <c r="E105" s="61">
        <v>89600.812</v>
      </c>
      <c r="F105" s="61">
        <v>81951.833</v>
      </c>
      <c r="G105" s="61">
        <v>81049.457</v>
      </c>
      <c r="H105" s="61">
        <v>81951.833</v>
      </c>
      <c r="I105" s="61">
        <f t="shared" si="16"/>
        <v>91.46327044446873</v>
      </c>
      <c r="J105" s="61">
        <f t="shared" si="17"/>
        <v>100</v>
      </c>
      <c r="K105" s="61">
        <f t="shared" si="13"/>
        <v>0.05552940235061513</v>
      </c>
      <c r="L105" s="61">
        <f t="shared" si="14"/>
        <v>0.04325555034691534</v>
      </c>
      <c r="M105" s="61">
        <f t="shared" si="15"/>
        <v>0.043268940338879416</v>
      </c>
      <c r="N105" s="8"/>
    </row>
    <row r="106" spans="1:14" ht="27.75">
      <c r="A106" s="3"/>
      <c r="B106" s="53"/>
      <c r="C106" s="14" t="s">
        <v>27</v>
      </c>
      <c r="D106" s="15" t="s">
        <v>161</v>
      </c>
      <c r="E106" s="61">
        <v>229619.422</v>
      </c>
      <c r="F106" s="61">
        <v>197496.51</v>
      </c>
      <c r="G106" s="61">
        <v>197496.51</v>
      </c>
      <c r="H106" s="61">
        <v>197496.51</v>
      </c>
      <c r="I106" s="61">
        <f t="shared" si="16"/>
        <v>86.01036806024189</v>
      </c>
      <c r="J106" s="61">
        <f t="shared" si="17"/>
        <v>100</v>
      </c>
      <c r="K106" s="61">
        <f t="shared" si="13"/>
        <v>0.14230484062748994</v>
      </c>
      <c r="L106" s="61">
        <f t="shared" si="14"/>
        <v>0.10424196651763809</v>
      </c>
      <c r="M106" s="61">
        <f t="shared" si="15"/>
        <v>0.10427423518796586</v>
      </c>
      <c r="N106" s="8"/>
    </row>
    <row r="107" spans="1:14" ht="27.75">
      <c r="A107" s="3"/>
      <c r="B107" s="53"/>
      <c r="C107" s="14" t="s">
        <v>28</v>
      </c>
      <c r="D107" s="15" t="s">
        <v>162</v>
      </c>
      <c r="E107" s="61">
        <v>560896.408</v>
      </c>
      <c r="F107" s="61">
        <v>835097.038</v>
      </c>
      <c r="G107" s="61">
        <v>710126.743</v>
      </c>
      <c r="H107" s="61">
        <v>835097.038</v>
      </c>
      <c r="I107" s="61">
        <f t="shared" si="16"/>
        <v>148.88614476561236</v>
      </c>
      <c r="J107" s="61">
        <f t="shared" si="17"/>
        <v>100</v>
      </c>
      <c r="K107" s="61">
        <f t="shared" si="13"/>
        <v>0.34761116134580106</v>
      </c>
      <c r="L107" s="61">
        <f t="shared" si="14"/>
        <v>0.44077820653223054</v>
      </c>
      <c r="M107" s="61">
        <f t="shared" si="15"/>
        <v>0.4409146518345345</v>
      </c>
      <c r="N107" s="8"/>
    </row>
    <row r="108" spans="1:14" ht="27.75">
      <c r="A108" s="3"/>
      <c r="B108" s="53"/>
      <c r="C108" s="14" t="s">
        <v>163</v>
      </c>
      <c r="D108" s="15" t="s">
        <v>164</v>
      </c>
      <c r="E108" s="61">
        <v>4893037.744</v>
      </c>
      <c r="F108" s="61">
        <v>13085570.671</v>
      </c>
      <c r="G108" s="61">
        <v>11784930.878</v>
      </c>
      <c r="H108" s="61">
        <v>13085570.671</v>
      </c>
      <c r="I108" s="61">
        <f t="shared" si="16"/>
        <v>267.43244903528375</v>
      </c>
      <c r="J108" s="61">
        <f t="shared" si="17"/>
        <v>100</v>
      </c>
      <c r="K108" s="61">
        <f t="shared" si="13"/>
        <v>3.0324218669281944</v>
      </c>
      <c r="L108" s="61">
        <f t="shared" si="14"/>
        <v>6.90678341480854</v>
      </c>
      <c r="M108" s="61">
        <f t="shared" si="15"/>
        <v>6.908921447354195</v>
      </c>
      <c r="N108" s="8"/>
    </row>
    <row r="109" spans="1:14" ht="27.75">
      <c r="A109" s="3"/>
      <c r="B109" s="53"/>
      <c r="C109" s="14" t="s">
        <v>165</v>
      </c>
      <c r="D109" s="15" t="s">
        <v>166</v>
      </c>
      <c r="E109" s="61">
        <v>63798.531</v>
      </c>
      <c r="F109" s="61">
        <v>54772.781</v>
      </c>
      <c r="G109" s="61">
        <v>54588.071</v>
      </c>
      <c r="H109" s="61">
        <v>54772.781</v>
      </c>
      <c r="I109" s="61">
        <f t="shared" si="16"/>
        <v>85.85273068434758</v>
      </c>
      <c r="J109" s="61">
        <f t="shared" si="17"/>
        <v>100</v>
      </c>
      <c r="K109" s="61">
        <f t="shared" si="13"/>
        <v>0.03953864053461025</v>
      </c>
      <c r="L109" s="61">
        <f t="shared" si="14"/>
        <v>0.028909991387087927</v>
      </c>
      <c r="M109" s="61">
        <f t="shared" si="15"/>
        <v>0.02891894063288991</v>
      </c>
      <c r="N109" s="8"/>
    </row>
    <row r="110" spans="1:14" ht="27.75">
      <c r="A110" s="3"/>
      <c r="B110" s="53"/>
      <c r="C110" s="14" t="s">
        <v>167</v>
      </c>
      <c r="D110" s="15" t="s">
        <v>168</v>
      </c>
      <c r="E110" s="61">
        <v>117471.355</v>
      </c>
      <c r="F110" s="61">
        <v>111240.737</v>
      </c>
      <c r="G110" s="61">
        <v>110997.287</v>
      </c>
      <c r="H110" s="61">
        <v>111240.737</v>
      </c>
      <c r="I110" s="61">
        <f t="shared" si="16"/>
        <v>94.69605334849504</v>
      </c>
      <c r="J110" s="61">
        <f t="shared" si="17"/>
        <v>100</v>
      </c>
      <c r="K110" s="61">
        <f t="shared" si="13"/>
        <v>0.0728019533625091</v>
      </c>
      <c r="L110" s="61">
        <f t="shared" si="14"/>
        <v>0.05871472453741782</v>
      </c>
      <c r="M110" s="61">
        <f t="shared" si="15"/>
        <v>0.05873290000122359</v>
      </c>
      <c r="N110" s="8"/>
    </row>
    <row r="111" spans="1:14" ht="27.75">
      <c r="A111" s="3"/>
      <c r="B111" s="53"/>
      <c r="C111" s="14" t="s">
        <v>42</v>
      </c>
      <c r="D111" s="15" t="s">
        <v>169</v>
      </c>
      <c r="E111" s="61">
        <v>16772.593</v>
      </c>
      <c r="F111" s="61">
        <v>14736.538</v>
      </c>
      <c r="G111" s="61">
        <v>14736.538</v>
      </c>
      <c r="H111" s="61">
        <v>14736.538</v>
      </c>
      <c r="I111" s="61">
        <f t="shared" si="16"/>
        <v>87.86082151996415</v>
      </c>
      <c r="J111" s="61">
        <f t="shared" si="17"/>
        <v>100</v>
      </c>
      <c r="K111" s="61">
        <f t="shared" si="13"/>
        <v>0.010394683311130162</v>
      </c>
      <c r="L111" s="61">
        <f t="shared" si="14"/>
        <v>0.007778191628712333</v>
      </c>
      <c r="M111" s="61">
        <f t="shared" si="15"/>
        <v>0.007780599410432094</v>
      </c>
      <c r="N111" s="8"/>
    </row>
    <row r="112" spans="1:14" ht="27.75">
      <c r="A112" s="3"/>
      <c r="B112" s="53"/>
      <c r="C112" s="14" t="s">
        <v>44</v>
      </c>
      <c r="D112" s="15" t="s">
        <v>170</v>
      </c>
      <c r="E112" s="61">
        <v>30513.053</v>
      </c>
      <c r="F112" s="61">
        <v>27756.661</v>
      </c>
      <c r="G112" s="61">
        <v>27753.272</v>
      </c>
      <c r="H112" s="61">
        <v>27756.661</v>
      </c>
      <c r="I112" s="61">
        <f t="shared" si="16"/>
        <v>90.96651521563575</v>
      </c>
      <c r="J112" s="61">
        <f t="shared" si="17"/>
        <v>100</v>
      </c>
      <c r="K112" s="61">
        <f t="shared" si="13"/>
        <v>0.018910225913830382</v>
      </c>
      <c r="L112" s="61">
        <f t="shared" si="14"/>
        <v>0.014650430666361807</v>
      </c>
      <c r="M112" s="61">
        <f t="shared" si="15"/>
        <v>0.014654965787226516</v>
      </c>
      <c r="N112" s="8"/>
    </row>
    <row r="113" spans="1:14" ht="27.75">
      <c r="A113" s="3"/>
      <c r="B113" s="53"/>
      <c r="C113" s="14" t="s">
        <v>45</v>
      </c>
      <c r="D113" s="15" t="s">
        <v>171</v>
      </c>
      <c r="E113" s="61">
        <v>54966.322</v>
      </c>
      <c r="F113" s="61">
        <v>52446.293</v>
      </c>
      <c r="G113" s="61">
        <v>52359.293</v>
      </c>
      <c r="H113" s="61">
        <v>52446.293</v>
      </c>
      <c r="I113" s="61">
        <f t="shared" si="16"/>
        <v>95.41532176739058</v>
      </c>
      <c r="J113" s="61">
        <f t="shared" si="17"/>
        <v>100</v>
      </c>
      <c r="K113" s="61">
        <f t="shared" si="13"/>
        <v>0.034064948095241236</v>
      </c>
      <c r="L113" s="61">
        <f t="shared" si="14"/>
        <v>0.02768203204644091</v>
      </c>
      <c r="M113" s="61">
        <f t="shared" si="15"/>
        <v>0.027690601170719257</v>
      </c>
      <c r="N113" s="8"/>
    </row>
    <row r="114" spans="1:14" ht="27.75">
      <c r="A114" s="3"/>
      <c r="B114" s="53"/>
      <c r="C114" s="14" t="s">
        <v>46</v>
      </c>
      <c r="D114" s="15" t="s">
        <v>172</v>
      </c>
      <c r="E114" s="61">
        <v>148281.947</v>
      </c>
      <c r="F114" s="61">
        <v>98544.981</v>
      </c>
      <c r="G114" s="61">
        <v>98312.388</v>
      </c>
      <c r="H114" s="61">
        <v>98544.981</v>
      </c>
      <c r="I114" s="61">
        <f t="shared" si="16"/>
        <v>66.45784129068659</v>
      </c>
      <c r="J114" s="61">
        <f t="shared" si="17"/>
        <v>100</v>
      </c>
      <c r="K114" s="61">
        <f t="shared" si="13"/>
        <v>0.09189657674414366</v>
      </c>
      <c r="L114" s="61">
        <f t="shared" si="14"/>
        <v>0.05201369183629261</v>
      </c>
      <c r="M114" s="61">
        <f t="shared" si="15"/>
        <v>0.0520297929588104</v>
      </c>
      <c r="N114" s="8"/>
    </row>
    <row r="115" spans="1:14" ht="27.75">
      <c r="A115" s="3"/>
      <c r="B115" s="53"/>
      <c r="C115" s="14" t="s">
        <v>61</v>
      </c>
      <c r="D115" s="15" t="s">
        <v>173</v>
      </c>
      <c r="E115" s="61">
        <v>29569.82</v>
      </c>
      <c r="F115" s="61">
        <v>21616.556</v>
      </c>
      <c r="G115" s="61">
        <v>23142.64</v>
      </c>
      <c r="H115" s="61">
        <v>21616.556</v>
      </c>
      <c r="I115" s="61">
        <f t="shared" si="16"/>
        <v>73.10344127897972</v>
      </c>
      <c r="J115" s="61">
        <f t="shared" si="17"/>
        <v>100</v>
      </c>
      <c r="K115" s="61">
        <f t="shared" si="13"/>
        <v>0.018325664640352436</v>
      </c>
      <c r="L115" s="61">
        <f t="shared" si="14"/>
        <v>0.011409580385894662</v>
      </c>
      <c r="M115" s="61">
        <f t="shared" si="15"/>
        <v>0.011413112283846607</v>
      </c>
      <c r="N115" s="8"/>
    </row>
    <row r="116" spans="1:14" ht="27.75">
      <c r="A116" s="3"/>
      <c r="B116" s="53"/>
      <c r="C116" s="14" t="s">
        <v>174</v>
      </c>
      <c r="D116" s="15" t="s">
        <v>175</v>
      </c>
      <c r="E116" s="61">
        <v>136184.723</v>
      </c>
      <c r="F116" s="61">
        <v>116432.452</v>
      </c>
      <c r="G116" s="61">
        <v>116432.452</v>
      </c>
      <c r="H116" s="61">
        <v>116432.452</v>
      </c>
      <c r="I116" s="61">
        <f t="shared" si="16"/>
        <v>85.49597152685034</v>
      </c>
      <c r="J116" s="61">
        <f t="shared" si="17"/>
        <v>100</v>
      </c>
      <c r="K116" s="61">
        <f t="shared" si="13"/>
        <v>0.08439941679852267</v>
      </c>
      <c r="L116" s="61">
        <f t="shared" si="14"/>
        <v>0.06145499868808064</v>
      </c>
      <c r="M116" s="61">
        <f t="shared" si="15"/>
        <v>0.061474022418722976</v>
      </c>
      <c r="N116" s="8"/>
    </row>
    <row r="117" spans="1:14" ht="27.75">
      <c r="A117" s="3"/>
      <c r="B117" s="56"/>
      <c r="C117" s="57" t="s">
        <v>176</v>
      </c>
      <c r="D117" s="58" t="s">
        <v>177</v>
      </c>
      <c r="E117" s="63">
        <v>1458667.054</v>
      </c>
      <c r="F117" s="63">
        <v>1341815.303</v>
      </c>
      <c r="G117" s="63">
        <v>1339587.586</v>
      </c>
      <c r="H117" s="63">
        <v>1340831.84</v>
      </c>
      <c r="I117" s="63">
        <f t="shared" si="16"/>
        <v>91.92171964967135</v>
      </c>
      <c r="J117" s="63">
        <f t="shared" si="17"/>
        <v>99.92670652974361</v>
      </c>
      <c r="K117" s="63">
        <f t="shared" si="13"/>
        <v>0.9039974965534069</v>
      </c>
      <c r="L117" s="63">
        <f t="shared" si="14"/>
        <v>0.7082325955439943</v>
      </c>
      <c r="M117" s="63">
        <f t="shared" si="15"/>
        <v>0.7079325838804595</v>
      </c>
      <c r="N117" s="8"/>
    </row>
    <row r="118" spans="1:14" ht="63" customHeight="1">
      <c r="A118" s="3"/>
      <c r="B118" s="53"/>
      <c r="C118" s="14" t="s">
        <v>57</v>
      </c>
      <c r="D118" s="15" t="s">
        <v>178</v>
      </c>
      <c r="E118" s="61">
        <v>1034556.786</v>
      </c>
      <c r="F118" s="61">
        <v>996996.331</v>
      </c>
      <c r="G118" s="61">
        <v>998320.31</v>
      </c>
      <c r="H118" s="61">
        <v>996996.331</v>
      </c>
      <c r="I118" s="61">
        <f t="shared" si="16"/>
        <v>96.36941582054443</v>
      </c>
      <c r="J118" s="61">
        <f t="shared" si="17"/>
        <v>100</v>
      </c>
      <c r="K118" s="61">
        <f t="shared" si="13"/>
        <v>0.6411584754874011</v>
      </c>
      <c r="L118" s="61">
        <f t="shared" si="14"/>
        <v>0.5262313655786122</v>
      </c>
      <c r="M118" s="61">
        <f t="shared" si="15"/>
        <v>0.5263942633732265</v>
      </c>
      <c r="N118" s="8"/>
    </row>
    <row r="119" spans="1:14" ht="63" customHeight="1">
      <c r="A119" s="3"/>
      <c r="B119" s="53"/>
      <c r="C119" s="14" t="s">
        <v>58</v>
      </c>
      <c r="D119" s="15" t="s">
        <v>179</v>
      </c>
      <c r="E119" s="61">
        <v>151628.959</v>
      </c>
      <c r="F119" s="61">
        <v>142539.225</v>
      </c>
      <c r="G119" s="61">
        <v>142728.888</v>
      </c>
      <c r="H119" s="61">
        <v>142539.225</v>
      </c>
      <c r="I119" s="61">
        <f t="shared" si="16"/>
        <v>94.00527837165986</v>
      </c>
      <c r="J119" s="61">
        <f t="shared" si="17"/>
        <v>100</v>
      </c>
      <c r="K119" s="61">
        <f t="shared" si="13"/>
        <v>0.09397086124973875</v>
      </c>
      <c r="L119" s="61">
        <f t="shared" si="14"/>
        <v>0.0752345908284662</v>
      </c>
      <c r="M119" s="61">
        <f t="shared" si="15"/>
        <v>0.07525788010714915</v>
      </c>
      <c r="N119" s="8"/>
    </row>
    <row r="120" spans="1:14" ht="27.75">
      <c r="A120" s="3"/>
      <c r="B120" s="53"/>
      <c r="C120" s="14" t="s">
        <v>59</v>
      </c>
      <c r="D120" s="15" t="s">
        <v>180</v>
      </c>
      <c r="E120" s="61">
        <v>40347.024</v>
      </c>
      <c r="F120" s="61">
        <v>31619.298</v>
      </c>
      <c r="G120" s="61">
        <v>31619.298</v>
      </c>
      <c r="H120" s="61">
        <v>31619.298</v>
      </c>
      <c r="I120" s="61">
        <f t="shared" si="16"/>
        <v>78.36835252086995</v>
      </c>
      <c r="J120" s="61">
        <f t="shared" si="17"/>
        <v>100</v>
      </c>
      <c r="K120" s="61">
        <f t="shared" si="13"/>
        <v>0.025004752516594664</v>
      </c>
      <c r="L120" s="61">
        <f t="shared" si="14"/>
        <v>0.01668919518338436</v>
      </c>
      <c r="M120" s="61">
        <f t="shared" si="15"/>
        <v>0.0166943614149454</v>
      </c>
      <c r="N120" s="8"/>
    </row>
    <row r="121" spans="1:14" ht="27.75">
      <c r="A121" s="3"/>
      <c r="B121" s="53"/>
      <c r="C121" s="14" t="s">
        <v>60</v>
      </c>
      <c r="D121" s="15" t="s">
        <v>181</v>
      </c>
      <c r="E121" s="61">
        <v>21545.318</v>
      </c>
      <c r="F121" s="61">
        <v>21861.226</v>
      </c>
      <c r="G121" s="61">
        <v>21698.362</v>
      </c>
      <c r="H121" s="61">
        <v>21861.226</v>
      </c>
      <c r="I121" s="61">
        <f t="shared" si="16"/>
        <v>101.46624895487734</v>
      </c>
      <c r="J121" s="61">
        <f t="shared" si="17"/>
        <v>100</v>
      </c>
      <c r="K121" s="61">
        <f t="shared" si="13"/>
        <v>0.013352542296089353</v>
      </c>
      <c r="L121" s="61">
        <f t="shared" si="14"/>
        <v>0.011538721310703258</v>
      </c>
      <c r="M121" s="61">
        <f t="shared" si="15"/>
        <v>0.011542293184934122</v>
      </c>
      <c r="N121" s="8"/>
    </row>
    <row r="122" spans="1:14" ht="27.75">
      <c r="A122" s="3"/>
      <c r="B122" s="53"/>
      <c r="C122" s="14" t="s">
        <v>182</v>
      </c>
      <c r="D122" s="15" t="s">
        <v>183</v>
      </c>
      <c r="E122" s="61">
        <v>2649784.201</v>
      </c>
      <c r="F122" s="61">
        <v>1730242.57</v>
      </c>
      <c r="G122" s="61">
        <v>1730242.57</v>
      </c>
      <c r="H122" s="61">
        <v>1730242.57</v>
      </c>
      <c r="I122" s="61">
        <f t="shared" si="16"/>
        <v>65.29748986151496</v>
      </c>
      <c r="J122" s="61">
        <f t="shared" si="17"/>
        <v>100</v>
      </c>
      <c r="K122" s="61">
        <f t="shared" si="13"/>
        <v>1.6421830311050334</v>
      </c>
      <c r="L122" s="61">
        <f t="shared" si="14"/>
        <v>0.9132510141537797</v>
      </c>
      <c r="M122" s="61">
        <f t="shared" si="15"/>
        <v>0.9135337159953383</v>
      </c>
      <c r="N122" s="8"/>
    </row>
    <row r="123" spans="1:14" ht="27.75">
      <c r="A123" s="3"/>
      <c r="B123" s="53"/>
      <c r="C123" s="14" t="s">
        <v>184</v>
      </c>
      <c r="D123" s="15" t="s">
        <v>185</v>
      </c>
      <c r="E123" s="61">
        <v>19316.386</v>
      </c>
      <c r="F123" s="61">
        <v>26238.864</v>
      </c>
      <c r="G123" s="61">
        <v>26238.864</v>
      </c>
      <c r="H123" s="61">
        <v>26238.864</v>
      </c>
      <c r="I123" s="61">
        <f t="shared" si="16"/>
        <v>135.8373352033864</v>
      </c>
      <c r="J123" s="61">
        <f t="shared" si="17"/>
        <v>100</v>
      </c>
      <c r="K123" s="61">
        <f t="shared" si="13"/>
        <v>0.011971179124512725</v>
      </c>
      <c r="L123" s="61">
        <f t="shared" si="14"/>
        <v>0.013849311983026231</v>
      </c>
      <c r="M123" s="61">
        <f t="shared" si="15"/>
        <v>0.013853599113225094</v>
      </c>
      <c r="N123" s="8"/>
    </row>
    <row r="124" spans="1:14" ht="27.75">
      <c r="A124" s="3"/>
      <c r="B124" s="53"/>
      <c r="C124" s="14" t="s">
        <v>69</v>
      </c>
      <c r="D124" s="15" t="s">
        <v>186</v>
      </c>
      <c r="E124" s="61">
        <v>1964704.521</v>
      </c>
      <c r="F124" s="61">
        <v>19452.387</v>
      </c>
      <c r="G124" s="61">
        <v>19452.387</v>
      </c>
      <c r="H124" s="61">
        <v>19452.387</v>
      </c>
      <c r="I124" s="61">
        <f t="shared" si="16"/>
        <v>0.9900922399312787</v>
      </c>
      <c r="J124" s="61">
        <f t="shared" si="17"/>
        <v>100</v>
      </c>
      <c r="K124" s="61">
        <f t="shared" si="13"/>
        <v>1.2176102583387478</v>
      </c>
      <c r="L124" s="61">
        <f t="shared" si="14"/>
        <v>0.010267295732679725</v>
      </c>
      <c r="M124" s="61">
        <f t="shared" si="15"/>
        <v>0.010270474030175671</v>
      </c>
      <c r="N124" s="8"/>
    </row>
    <row r="125" spans="1:14" ht="27.75">
      <c r="A125" s="3"/>
      <c r="B125" s="53"/>
      <c r="C125" s="14" t="s">
        <v>70</v>
      </c>
      <c r="D125" s="15" t="s">
        <v>187</v>
      </c>
      <c r="E125" s="61">
        <v>19704.521</v>
      </c>
      <c r="F125" s="61">
        <v>85697.907</v>
      </c>
      <c r="G125" s="61">
        <v>85697.907</v>
      </c>
      <c r="H125" s="61">
        <v>85697.907</v>
      </c>
      <c r="I125" s="61">
        <f t="shared" si="16"/>
        <v>434.9149466764506</v>
      </c>
      <c r="J125" s="61">
        <f t="shared" si="17"/>
        <v>100</v>
      </c>
      <c r="K125" s="61">
        <f t="shared" si="13"/>
        <v>0.012211722754645854</v>
      </c>
      <c r="L125" s="61">
        <f t="shared" si="14"/>
        <v>0.04523279095982843</v>
      </c>
      <c r="M125" s="61">
        <f t="shared" si="15"/>
        <v>0.045246793017428136</v>
      </c>
      <c r="N125" s="8"/>
    </row>
    <row r="126" spans="1:14" ht="27.75">
      <c r="A126" s="3"/>
      <c r="B126" s="53"/>
      <c r="C126" s="14" t="s">
        <v>188</v>
      </c>
      <c r="D126" s="15" t="s">
        <v>189</v>
      </c>
      <c r="E126" s="61">
        <v>24748.633</v>
      </c>
      <c r="F126" s="61">
        <v>24888.987</v>
      </c>
      <c r="G126" s="61">
        <v>24888.987</v>
      </c>
      <c r="H126" s="61">
        <v>24888.987</v>
      </c>
      <c r="I126" s="61">
        <f t="shared" si="16"/>
        <v>100.56711819194216</v>
      </c>
      <c r="J126" s="61">
        <f t="shared" si="17"/>
        <v>100</v>
      </c>
      <c r="K126" s="61">
        <f t="shared" si="13"/>
        <v>0.015337771709978605</v>
      </c>
      <c r="L126" s="61">
        <f t="shared" si="14"/>
        <v>0.0131368242887529</v>
      </c>
      <c r="M126" s="61">
        <f t="shared" si="15"/>
        <v>0.01314089086449287</v>
      </c>
      <c r="N126" s="8"/>
    </row>
    <row r="127" spans="1:14" ht="27.75">
      <c r="A127" s="3"/>
      <c r="B127" s="53"/>
      <c r="C127" s="14" t="s">
        <v>71</v>
      </c>
      <c r="D127" s="15" t="s">
        <v>190</v>
      </c>
      <c r="E127" s="61">
        <v>24748.633</v>
      </c>
      <c r="F127" s="61">
        <v>130754.713</v>
      </c>
      <c r="G127" s="61">
        <v>130754.713</v>
      </c>
      <c r="H127" s="61">
        <v>130754.713</v>
      </c>
      <c r="I127" s="61">
        <f t="shared" si="16"/>
        <v>528.3310516584896</v>
      </c>
      <c r="J127" s="61">
        <f t="shared" si="17"/>
        <v>100</v>
      </c>
      <c r="K127" s="61">
        <f t="shared" si="13"/>
        <v>0.015337771709978605</v>
      </c>
      <c r="L127" s="61">
        <f t="shared" si="14"/>
        <v>0.06901452797606084</v>
      </c>
      <c r="M127" s="61">
        <f t="shared" si="15"/>
        <v>0.06903589180030056</v>
      </c>
      <c r="N127" s="8"/>
    </row>
    <row r="128" spans="1:14" ht="27.75">
      <c r="A128" s="3"/>
      <c r="B128" s="53"/>
      <c r="C128" s="14" t="s">
        <v>72</v>
      </c>
      <c r="D128" s="15" t="s">
        <v>191</v>
      </c>
      <c r="E128" s="61">
        <v>98446159.612</v>
      </c>
      <c r="F128" s="61">
        <v>120396419.801</v>
      </c>
      <c r="G128" s="61">
        <v>120396419.801</v>
      </c>
      <c r="H128" s="61">
        <v>120396419.801</v>
      </c>
      <c r="I128" s="61">
        <f t="shared" si="16"/>
        <v>122.29671556057772</v>
      </c>
      <c r="J128" s="61">
        <f t="shared" si="17"/>
        <v>100</v>
      </c>
      <c r="K128" s="61">
        <f t="shared" si="13"/>
        <v>61.01123734199669</v>
      </c>
      <c r="L128" s="61">
        <f t="shared" si="14"/>
        <v>63.54724729940464</v>
      </c>
      <c r="M128" s="61">
        <f t="shared" si="15"/>
        <v>63.56691869703695</v>
      </c>
      <c r="N128" s="8"/>
    </row>
    <row r="129" spans="1:14" ht="27.75">
      <c r="A129" s="3"/>
      <c r="B129" s="53"/>
      <c r="C129" s="14" t="s">
        <v>192</v>
      </c>
      <c r="D129" s="15" t="s">
        <v>193</v>
      </c>
      <c r="E129" s="61">
        <v>433868.15</v>
      </c>
      <c r="F129" s="61">
        <v>65191.096</v>
      </c>
      <c r="G129" s="61">
        <v>65191.096</v>
      </c>
      <c r="H129" s="61">
        <v>65191.096</v>
      </c>
      <c r="I129" s="61">
        <f t="shared" si="16"/>
        <v>15.025554652951593</v>
      </c>
      <c r="J129" s="61">
        <f t="shared" si="17"/>
        <v>100</v>
      </c>
      <c r="K129" s="61">
        <f t="shared" si="13"/>
        <v>0.2688863921062126</v>
      </c>
      <c r="L129" s="61">
        <f t="shared" si="14"/>
        <v>0.03440895257582086</v>
      </c>
      <c r="M129" s="61">
        <f t="shared" si="15"/>
        <v>0.034419604055105885</v>
      </c>
      <c r="N129" s="8"/>
    </row>
    <row r="130" spans="1:14" ht="27.75">
      <c r="A130" s="3"/>
      <c r="B130" s="53"/>
      <c r="C130" s="14" t="s">
        <v>194</v>
      </c>
      <c r="D130" s="15" t="s">
        <v>195</v>
      </c>
      <c r="E130" s="61">
        <v>739322.997</v>
      </c>
      <c r="F130" s="61">
        <v>428791.119</v>
      </c>
      <c r="G130" s="61">
        <v>428791.119</v>
      </c>
      <c r="H130" s="61">
        <v>428791.119</v>
      </c>
      <c r="I130" s="61">
        <f t="shared" si="16"/>
        <v>57.99780620106966</v>
      </c>
      <c r="J130" s="61">
        <f t="shared" si="17"/>
        <v>100</v>
      </c>
      <c r="K130" s="61">
        <f t="shared" si="13"/>
        <v>0.4581896441683545</v>
      </c>
      <c r="L130" s="61">
        <f t="shared" si="14"/>
        <v>0.22632313588659653</v>
      </c>
      <c r="M130" s="61">
        <f t="shared" si="15"/>
        <v>0.22639319544997052</v>
      </c>
      <c r="N130" s="8"/>
    </row>
    <row r="131" spans="1:14" ht="27.75">
      <c r="A131" s="3"/>
      <c r="B131" s="53"/>
      <c r="C131" s="14" t="s">
        <v>62</v>
      </c>
      <c r="D131" s="15" t="s">
        <v>196</v>
      </c>
      <c r="E131" s="61">
        <v>1684287.63</v>
      </c>
      <c r="F131" s="61">
        <v>759349.124</v>
      </c>
      <c r="G131" s="61">
        <v>747403.752</v>
      </c>
      <c r="H131" s="61">
        <v>759349.124</v>
      </c>
      <c r="I131" s="61">
        <f t="shared" si="16"/>
        <v>45.08429026460284</v>
      </c>
      <c r="J131" s="61">
        <f t="shared" si="17"/>
        <v>100</v>
      </c>
      <c r="K131" s="61">
        <f t="shared" si="13"/>
        <v>1.0438240836526569</v>
      </c>
      <c r="L131" s="61">
        <f t="shared" si="14"/>
        <v>0.40079718856401975</v>
      </c>
      <c r="M131" s="61">
        <f t="shared" si="15"/>
        <v>0.4009212575237499</v>
      </c>
      <c r="N131" s="8"/>
    </row>
    <row r="132" spans="1:14" ht="27.75">
      <c r="A132" s="3"/>
      <c r="B132" s="53"/>
      <c r="C132" s="14" t="s">
        <v>29</v>
      </c>
      <c r="D132" s="15" t="s">
        <v>30</v>
      </c>
      <c r="E132" s="61">
        <v>530279.487</v>
      </c>
      <c r="F132" s="61">
        <v>399743.509</v>
      </c>
      <c r="G132" s="61">
        <v>406643.158</v>
      </c>
      <c r="H132" s="61">
        <v>399743.509</v>
      </c>
      <c r="I132" s="61">
        <f t="shared" si="16"/>
        <v>75.38355127812063</v>
      </c>
      <c r="J132" s="61">
        <f t="shared" si="17"/>
        <v>100</v>
      </c>
      <c r="K132" s="61">
        <f t="shared" si="13"/>
        <v>0.3286365640514596</v>
      </c>
      <c r="L132" s="61">
        <f t="shared" si="14"/>
        <v>0.21099132071154655</v>
      </c>
      <c r="M132" s="61">
        <f t="shared" si="15"/>
        <v>0.211056634227758</v>
      </c>
      <c r="N132" s="8"/>
    </row>
    <row r="133" spans="1:14" ht="27.75">
      <c r="A133" s="3"/>
      <c r="B133" s="53"/>
      <c r="C133" s="14" t="s">
        <v>197</v>
      </c>
      <c r="D133" s="15" t="s">
        <v>198</v>
      </c>
      <c r="E133" s="61">
        <v>16222775.197</v>
      </c>
      <c r="F133" s="61">
        <v>14826669.502</v>
      </c>
      <c r="G133" s="61">
        <v>13651678.759</v>
      </c>
      <c r="H133" s="61">
        <v>14820303.848</v>
      </c>
      <c r="I133" s="61">
        <f t="shared" si="16"/>
        <v>91.3549233594795</v>
      </c>
      <c r="J133" s="61">
        <f t="shared" si="17"/>
        <v>99.95706619076427</v>
      </c>
      <c r="K133" s="61">
        <f t="shared" si="13"/>
        <v>10.053938028572695</v>
      </c>
      <c r="L133" s="61">
        <f t="shared" si="14"/>
        <v>7.825764545386497</v>
      </c>
      <c r="M133" s="61">
        <f t="shared" si="15"/>
        <v>7.824826114666367</v>
      </c>
      <c r="N133" s="8"/>
    </row>
    <row r="134" spans="1:14" ht="27.75">
      <c r="A134" s="3"/>
      <c r="B134" s="53"/>
      <c r="C134" s="14" t="s">
        <v>199</v>
      </c>
      <c r="D134" s="15" t="s">
        <v>200</v>
      </c>
      <c r="E134" s="61">
        <v>8269572.677</v>
      </c>
      <c r="F134" s="61">
        <v>9666746.848</v>
      </c>
      <c r="G134" s="61">
        <v>9347159.057</v>
      </c>
      <c r="H134" s="61">
        <v>9615465.831</v>
      </c>
      <c r="I134" s="61">
        <f t="shared" si="16"/>
        <v>116.27524427886469</v>
      </c>
      <c r="J134" s="61">
        <f t="shared" si="17"/>
        <v>99.4695111208937</v>
      </c>
      <c r="K134" s="61">
        <f t="shared" si="13"/>
        <v>5.125002979312135</v>
      </c>
      <c r="L134" s="61">
        <f t="shared" si="14"/>
        <v>5.102270927540439</v>
      </c>
      <c r="M134" s="61">
        <f t="shared" si="15"/>
        <v>5.076775004801571</v>
      </c>
      <c r="N134" s="8"/>
    </row>
    <row r="135" spans="1:14" ht="27.75">
      <c r="A135" s="3"/>
      <c r="B135" s="53"/>
      <c r="C135" s="14" t="s">
        <v>31</v>
      </c>
      <c r="D135" s="15" t="s">
        <v>32</v>
      </c>
      <c r="E135" s="61">
        <v>197873.946</v>
      </c>
      <c r="F135" s="61">
        <v>181084.306</v>
      </c>
      <c r="G135" s="61">
        <v>181130.456</v>
      </c>
      <c r="H135" s="61">
        <v>181084.306</v>
      </c>
      <c r="I135" s="61">
        <f t="shared" si="16"/>
        <v>91.51498196735815</v>
      </c>
      <c r="J135" s="61">
        <f t="shared" si="17"/>
        <v>100</v>
      </c>
      <c r="K135" s="61">
        <f t="shared" si="13"/>
        <v>0.12263083019981885</v>
      </c>
      <c r="L135" s="61">
        <f t="shared" si="14"/>
        <v>0.09557933030270628</v>
      </c>
      <c r="M135" s="61">
        <f t="shared" si="15"/>
        <v>0.09560891740665989</v>
      </c>
      <c r="N135" s="8"/>
    </row>
    <row r="136" spans="1:14" ht="27.75">
      <c r="A136" s="3"/>
      <c r="B136" s="53"/>
      <c r="C136" s="14" t="s">
        <v>94</v>
      </c>
      <c r="D136" s="15" t="s">
        <v>95</v>
      </c>
      <c r="E136" s="61">
        <v>0</v>
      </c>
      <c r="F136" s="61">
        <v>587400.659</v>
      </c>
      <c r="G136" s="61">
        <v>587400.659</v>
      </c>
      <c r="H136" s="61">
        <v>587400.659</v>
      </c>
      <c r="I136" s="61" t="str">
        <f t="shared" si="16"/>
        <v> </v>
      </c>
      <c r="J136" s="61">
        <f t="shared" si="17"/>
        <v>100</v>
      </c>
      <c r="K136" s="61">
        <f t="shared" si="13"/>
        <v>0</v>
      </c>
      <c r="L136" s="61">
        <f t="shared" si="14"/>
        <v>0.3100399081883348</v>
      </c>
      <c r="M136" s="61">
        <f t="shared" si="15"/>
        <v>0.3101358827360146</v>
      </c>
      <c r="N136" s="8"/>
    </row>
    <row r="137" spans="1:14" ht="23.25">
      <c r="A137" s="3"/>
      <c r="B137" s="54"/>
      <c r="C137" s="50"/>
      <c r="D137" s="50"/>
      <c r="E137" s="51"/>
      <c r="F137" s="52"/>
      <c r="G137" s="52"/>
      <c r="H137" s="51"/>
      <c r="I137" s="51"/>
      <c r="J137" s="51"/>
      <c r="K137" s="51"/>
      <c r="L137" s="52"/>
      <c r="M137" s="52"/>
      <c r="N137" s="9"/>
    </row>
    <row r="138" spans="1:14" ht="29.25" customHeight="1">
      <c r="A138" s="3"/>
      <c r="B138" s="64" t="s">
        <v>202</v>
      </c>
      <c r="N138" s="9"/>
    </row>
    <row r="139" spans="1:15" ht="23.25">
      <c r="A139" s="7"/>
      <c r="B139" s="64" t="s">
        <v>201</v>
      </c>
      <c r="N139" s="22"/>
      <c r="O139" s="22"/>
    </row>
    <row r="140" spans="1:14" ht="23.25">
      <c r="A140" s="7"/>
      <c r="B140" s="55"/>
      <c r="N140" s="10"/>
    </row>
    <row r="141" spans="1:14" ht="23.25">
      <c r="A141" s="7"/>
      <c r="B141" s="55"/>
      <c r="N141" s="10"/>
    </row>
    <row r="142" spans="1:14" ht="23.25">
      <c r="A142" s="7"/>
      <c r="B142" s="55"/>
      <c r="N142" s="10"/>
    </row>
    <row r="143" spans="1:14" ht="23.25">
      <c r="A143" s="7"/>
      <c r="B143" s="55"/>
      <c r="N143" s="10"/>
    </row>
    <row r="144" spans="1:14" ht="23.25">
      <c r="A144" s="7"/>
      <c r="B144" s="55"/>
      <c r="N144" s="10"/>
    </row>
    <row r="145" spans="1:14" ht="23.25">
      <c r="A145" s="7"/>
      <c r="B145" s="55"/>
      <c r="N145" s="10"/>
    </row>
    <row r="146" spans="1:14" ht="23.25">
      <c r="A146" s="7"/>
      <c r="B146" s="55"/>
      <c r="N146" s="10"/>
    </row>
    <row r="147" spans="1:14" ht="23.25">
      <c r="A147" s="7"/>
      <c r="B147" s="55"/>
      <c r="N147" s="10"/>
    </row>
    <row r="148" spans="1:14" ht="23.25">
      <c r="A148" s="7"/>
      <c r="B148" s="55"/>
      <c r="N148" s="10"/>
    </row>
    <row r="149" spans="1:14" ht="23.25">
      <c r="A149" s="7"/>
      <c r="B149" s="55"/>
      <c r="N149" s="10"/>
    </row>
    <row r="150" spans="1:14" ht="23.25">
      <c r="A150" s="7"/>
      <c r="B150" s="55"/>
      <c r="N150" s="10"/>
    </row>
    <row r="151" spans="1:14" ht="23.25">
      <c r="A151" s="7"/>
      <c r="B151" s="55"/>
      <c r="N151" s="10"/>
    </row>
    <row r="152" spans="1:14" ht="23.25">
      <c r="A152" s="7"/>
      <c r="B152" s="55"/>
      <c r="N152" s="10"/>
    </row>
    <row r="153" spans="1:14" ht="23.25">
      <c r="A153" s="7"/>
      <c r="B153" s="55"/>
      <c r="N153" s="10"/>
    </row>
    <row r="154" spans="1:14" ht="23.25">
      <c r="A154" s="7"/>
      <c r="B154" s="55"/>
      <c r="N154" s="10"/>
    </row>
    <row r="155" spans="1:14" ht="23.25">
      <c r="A155" s="7"/>
      <c r="B155" s="55"/>
      <c r="N155" s="7"/>
    </row>
    <row r="156" spans="1:14" ht="23.25">
      <c r="A156" s="7"/>
      <c r="B156" s="55"/>
      <c r="N156" s="7"/>
    </row>
    <row r="157" spans="1:14" ht="23.25">
      <c r="A157" s="7"/>
      <c r="B157" s="55"/>
      <c r="N157" s="7"/>
    </row>
    <row r="158" spans="1:14" ht="23.25">
      <c r="A158" s="7"/>
      <c r="B158" s="55"/>
      <c r="N158" s="7"/>
    </row>
    <row r="159" spans="1:14" ht="23.25">
      <c r="A159" s="7"/>
      <c r="B159" s="55"/>
      <c r="N159" s="7"/>
    </row>
    <row r="160" spans="1:14" ht="23.25">
      <c r="A160" s="7"/>
      <c r="B160" s="55"/>
      <c r="N160" s="7"/>
    </row>
    <row r="161" spans="1:14" ht="23.25">
      <c r="A161" s="7"/>
      <c r="B161" s="55"/>
      <c r="N161" s="7"/>
    </row>
    <row r="162" spans="1:14" ht="23.25">
      <c r="A162" s="7"/>
      <c r="B162" s="55"/>
      <c r="N162" s="7"/>
    </row>
    <row r="163" spans="1:14" ht="23.25">
      <c r="A163" s="7"/>
      <c r="B163" s="55"/>
      <c r="N163" s="7"/>
    </row>
    <row r="164" spans="1:14" ht="23.25">
      <c r="A164" s="7"/>
      <c r="B164" s="55"/>
      <c r="N164" s="7"/>
    </row>
    <row r="165" spans="1:14" ht="23.25">
      <c r="A165" s="7"/>
      <c r="B165" s="55"/>
      <c r="N165" s="7"/>
    </row>
    <row r="166" spans="1:14" ht="23.25">
      <c r="A166" s="7"/>
      <c r="B166" s="55"/>
      <c r="N166" s="7"/>
    </row>
    <row r="167" spans="1:14" ht="23.25">
      <c r="A167" s="7"/>
      <c r="B167" s="55"/>
      <c r="N167" s="7"/>
    </row>
    <row r="168" spans="1:14" ht="23.25">
      <c r="A168" s="7"/>
      <c r="B168" s="55"/>
      <c r="N168" s="7"/>
    </row>
    <row r="169" spans="1:14" ht="23.25">
      <c r="A169" s="7"/>
      <c r="B169" s="55"/>
      <c r="N169" s="7"/>
    </row>
    <row r="170" spans="1:14" ht="23.25">
      <c r="A170" s="7"/>
      <c r="B170" s="55"/>
      <c r="N170" s="7"/>
    </row>
    <row r="171" spans="1:14" ht="23.25">
      <c r="A171" s="7"/>
      <c r="B171" s="55"/>
      <c r="N171" s="7"/>
    </row>
    <row r="172" spans="1:14" ht="23.25">
      <c r="A172" s="7"/>
      <c r="B172" s="55"/>
      <c r="N172" s="7"/>
    </row>
    <row r="173" spans="1:14" ht="23.25">
      <c r="A173" s="7"/>
      <c r="B173" s="55"/>
      <c r="N173" s="7"/>
    </row>
    <row r="174" spans="1:14" ht="23.25">
      <c r="A174" s="7"/>
      <c r="B174" s="55"/>
      <c r="N174" s="7"/>
    </row>
    <row r="175" spans="1:14" ht="23.25">
      <c r="A175" s="7"/>
      <c r="B175" s="55"/>
      <c r="N175" s="7"/>
    </row>
    <row r="176" spans="1:14" ht="23.25">
      <c r="A176" s="7"/>
      <c r="B176" s="55"/>
      <c r="N176" s="7"/>
    </row>
    <row r="177" spans="1:14" ht="23.25">
      <c r="A177" s="7"/>
      <c r="B177" s="55"/>
      <c r="N177" s="7"/>
    </row>
    <row r="178" spans="1:14" ht="23.25">
      <c r="A178" s="7"/>
      <c r="B178" s="55"/>
      <c r="N178" s="7"/>
    </row>
    <row r="179" spans="1:14" ht="23.25">
      <c r="A179" s="7"/>
      <c r="B179" s="55"/>
      <c r="N179" s="7"/>
    </row>
    <row r="180" spans="1:14" ht="23.25">
      <c r="A180" s="7"/>
      <c r="B180" s="55"/>
      <c r="N180" s="7"/>
    </row>
    <row r="181" spans="1:14" ht="23.25">
      <c r="A181" s="7"/>
      <c r="B181" s="55"/>
      <c r="N181" s="7"/>
    </row>
    <row r="182" spans="1:14" ht="23.25">
      <c r="A182" s="7"/>
      <c r="B182" s="55"/>
      <c r="N182" s="7"/>
    </row>
    <row r="183" spans="2:14" ht="23.25">
      <c r="B183" s="55"/>
      <c r="N183" s="7"/>
    </row>
    <row r="184" ht="23.25">
      <c r="B184" s="55"/>
    </row>
    <row r="185" ht="23.25">
      <c r="B185" s="55"/>
    </row>
    <row r="186" ht="23.25">
      <c r="B186" s="55"/>
    </row>
    <row r="187" ht="23.25">
      <c r="B187" s="55"/>
    </row>
    <row r="188" ht="23.25">
      <c r="B188" s="55"/>
    </row>
    <row r="189" ht="23.25">
      <c r="B189" s="55"/>
    </row>
    <row r="190" ht="23.25">
      <c r="B190" s="55"/>
    </row>
    <row r="191" ht="23.25">
      <c r="B191" s="55"/>
    </row>
    <row r="192" ht="23.25">
      <c r="B192" s="55"/>
    </row>
    <row r="193" ht="23.25">
      <c r="B193" s="55"/>
    </row>
    <row r="194" ht="23.25">
      <c r="B194" s="55"/>
    </row>
    <row r="195" ht="23.25">
      <c r="B195" s="55"/>
    </row>
    <row r="196" ht="23.25">
      <c r="B196" s="55"/>
    </row>
    <row r="197" ht="23.25">
      <c r="B197" s="55"/>
    </row>
    <row r="198" ht="23.25">
      <c r="B198" s="55"/>
    </row>
    <row r="199" ht="23.25">
      <c r="B199" s="55"/>
    </row>
    <row r="200" ht="23.25">
      <c r="B200" s="55"/>
    </row>
    <row r="201" ht="23.25">
      <c r="B201" s="55"/>
    </row>
    <row r="202" ht="23.25">
      <c r="B202" s="55"/>
    </row>
    <row r="203" ht="23.25">
      <c r="B203" s="55"/>
    </row>
    <row r="204" ht="23.25">
      <c r="B204" s="55"/>
    </row>
    <row r="205" ht="23.25">
      <c r="B205" s="55"/>
    </row>
    <row r="206" ht="23.25">
      <c r="B206" s="55"/>
    </row>
    <row r="207" ht="23.25">
      <c r="B207" s="55"/>
    </row>
    <row r="208" ht="23.25">
      <c r="B208" s="55"/>
    </row>
    <row r="209" ht="23.25">
      <c r="B209" s="55"/>
    </row>
    <row r="210" ht="23.25">
      <c r="B210" s="55"/>
    </row>
    <row r="211" ht="23.25">
      <c r="B211" s="55"/>
    </row>
    <row r="212" ht="23.25">
      <c r="B212" s="55"/>
    </row>
    <row r="213" ht="23.25">
      <c r="B213" s="55"/>
    </row>
    <row r="214" ht="23.25">
      <c r="B214" s="55"/>
    </row>
    <row r="215" ht="23.25">
      <c r="B215" s="55"/>
    </row>
    <row r="216" ht="23.25">
      <c r="B216" s="55"/>
    </row>
    <row r="217" ht="23.25">
      <c r="B217" s="55"/>
    </row>
    <row r="218" ht="23.25">
      <c r="B218" s="55"/>
    </row>
    <row r="219" ht="23.25">
      <c r="B219" s="55"/>
    </row>
    <row r="220" ht="23.25">
      <c r="B220" s="55"/>
    </row>
    <row r="221" ht="23.25">
      <c r="B221" s="55"/>
    </row>
    <row r="222" ht="23.25">
      <c r="B222" s="55"/>
    </row>
    <row r="223" ht="23.25">
      <c r="B223" s="55"/>
    </row>
    <row r="224" ht="23.25">
      <c r="B224" s="55"/>
    </row>
    <row r="225" ht="23.25">
      <c r="B225" s="55"/>
    </row>
    <row r="226" ht="23.25">
      <c r="B226" s="55"/>
    </row>
    <row r="227" ht="23.25">
      <c r="B227" s="55"/>
    </row>
    <row r="228" ht="23.25">
      <c r="B228" s="55"/>
    </row>
    <row r="229" ht="23.25">
      <c r="B229" s="55"/>
    </row>
    <row r="230" ht="23.25">
      <c r="B230" s="55"/>
    </row>
    <row r="231" ht="23.25">
      <c r="B231" s="55"/>
    </row>
    <row r="232" ht="23.25">
      <c r="B232" s="55"/>
    </row>
    <row r="233" ht="23.25">
      <c r="B233" s="55"/>
    </row>
    <row r="234" ht="23.25">
      <c r="B234" s="55"/>
    </row>
    <row r="235" ht="23.25">
      <c r="B235" s="55"/>
    </row>
    <row r="236" ht="23.25">
      <c r="B236" s="55"/>
    </row>
    <row r="237" ht="23.25">
      <c r="B237" s="55"/>
    </row>
    <row r="238" ht="23.25">
      <c r="B238" s="55"/>
    </row>
    <row r="239" ht="23.25">
      <c r="B239" s="55"/>
    </row>
    <row r="240" ht="23.25">
      <c r="B240" s="55"/>
    </row>
    <row r="241" ht="23.25">
      <c r="B241" s="55"/>
    </row>
    <row r="242" ht="23.25">
      <c r="B242" s="55"/>
    </row>
    <row r="243" ht="23.25">
      <c r="B243" s="55"/>
    </row>
    <row r="244" ht="23.25">
      <c r="B244" s="55"/>
    </row>
    <row r="245" ht="23.25">
      <c r="B245" s="55"/>
    </row>
    <row r="246" ht="23.25">
      <c r="B246" s="55"/>
    </row>
    <row r="247" ht="23.25">
      <c r="B247" s="55"/>
    </row>
    <row r="248" ht="23.25">
      <c r="B248" s="55"/>
    </row>
    <row r="249" ht="23.25">
      <c r="B249" s="55"/>
    </row>
    <row r="250" ht="23.25">
      <c r="B250" s="55"/>
    </row>
    <row r="251" ht="23.25">
      <c r="B251" s="55"/>
    </row>
    <row r="252" ht="23.25">
      <c r="B252" s="55"/>
    </row>
    <row r="253" ht="23.25">
      <c r="B253" s="55"/>
    </row>
    <row r="254" ht="23.25">
      <c r="B254" s="55"/>
    </row>
    <row r="255" ht="23.25">
      <c r="B255" s="55"/>
    </row>
    <row r="256" ht="23.25">
      <c r="B256" s="55"/>
    </row>
    <row r="257" ht="23.25">
      <c r="B257" s="55"/>
    </row>
    <row r="258" ht="23.25">
      <c r="B258" s="55"/>
    </row>
    <row r="259" ht="23.25">
      <c r="B259" s="55"/>
    </row>
    <row r="407" ht="23.25">
      <c r="D407" s="49"/>
    </row>
    <row r="408" ht="23.25">
      <c r="D408" s="49"/>
    </row>
    <row r="409" ht="23.25">
      <c r="D409" s="49"/>
    </row>
    <row r="410" ht="23.25">
      <c r="D410" s="49"/>
    </row>
    <row r="411" ht="23.25">
      <c r="D411" s="49"/>
    </row>
    <row r="412" ht="23.25">
      <c r="D412" s="49"/>
    </row>
    <row r="413" ht="23.25">
      <c r="D413" s="49"/>
    </row>
    <row r="414" ht="23.25">
      <c r="D414" s="49"/>
    </row>
    <row r="415" ht="23.25">
      <c r="D415" s="49"/>
    </row>
    <row r="416" ht="23.25">
      <c r="D416" s="49"/>
    </row>
    <row r="417" ht="23.25">
      <c r="D417" s="49"/>
    </row>
    <row r="418" ht="23.25">
      <c r="D418" s="49"/>
    </row>
    <row r="419" ht="23.25">
      <c r="D419" s="49"/>
    </row>
    <row r="420" ht="33" customHeight="1">
      <c r="D420" s="49"/>
    </row>
    <row r="421" ht="33" customHeight="1">
      <c r="D421" s="49"/>
    </row>
    <row r="422" ht="33" customHeight="1">
      <c r="D422" s="49"/>
    </row>
    <row r="423" ht="33" customHeight="1">
      <c r="D423" s="49"/>
    </row>
    <row r="424" ht="33" customHeight="1">
      <c r="D424" s="49"/>
    </row>
    <row r="425" ht="33" customHeight="1">
      <c r="D425" s="49"/>
    </row>
    <row r="426" ht="33" customHeight="1">
      <c r="D426" s="49"/>
    </row>
    <row r="427" ht="33" customHeight="1">
      <c r="D427" s="49"/>
    </row>
    <row r="428" ht="33" customHeight="1">
      <c r="D428" s="49"/>
    </row>
    <row r="429" ht="33" customHeight="1">
      <c r="D429" s="49"/>
    </row>
    <row r="430" ht="33" customHeight="1">
      <c r="D430" s="49"/>
    </row>
    <row r="431" ht="33" customHeight="1">
      <c r="D431" s="49"/>
    </row>
    <row r="432" ht="33" customHeight="1">
      <c r="D432" s="49"/>
    </row>
    <row r="433" ht="33" customHeight="1">
      <c r="D433" s="49"/>
    </row>
    <row r="434" ht="33" customHeight="1">
      <c r="D434" s="49"/>
    </row>
    <row r="435" ht="33" customHeight="1">
      <c r="D435" s="49"/>
    </row>
    <row r="436" ht="33" customHeight="1">
      <c r="D436" s="49"/>
    </row>
    <row r="437" ht="33" customHeight="1">
      <c r="D437" s="49"/>
    </row>
    <row r="438" ht="33" customHeight="1">
      <c r="D438" s="49"/>
    </row>
    <row r="439" ht="33" customHeight="1">
      <c r="D439" s="49"/>
    </row>
    <row r="440" ht="33" customHeight="1">
      <c r="D440" s="49"/>
    </row>
    <row r="441" ht="33" customHeight="1">
      <c r="D441" s="49"/>
    </row>
    <row r="442" ht="33" customHeight="1">
      <c r="D442" s="49"/>
    </row>
    <row r="443" ht="33" customHeight="1">
      <c r="D443" s="49"/>
    </row>
    <row r="444" ht="33" customHeight="1">
      <c r="D444" s="49"/>
    </row>
    <row r="445" ht="33" customHeight="1">
      <c r="D445" s="49"/>
    </row>
    <row r="446" ht="33" customHeight="1">
      <c r="D446" s="49"/>
    </row>
    <row r="447" ht="33" customHeight="1">
      <c r="D447" s="49"/>
    </row>
    <row r="448" ht="33" customHeight="1">
      <c r="D448" s="49"/>
    </row>
    <row r="449" ht="33" customHeight="1">
      <c r="D449" s="49"/>
    </row>
    <row r="450" ht="33" customHeight="1">
      <c r="D450" s="49"/>
    </row>
    <row r="451" ht="33" customHeight="1">
      <c r="D451" s="49"/>
    </row>
    <row r="452" ht="33" customHeight="1">
      <c r="D452" s="49"/>
    </row>
    <row r="453" ht="33" customHeight="1">
      <c r="D453" s="49"/>
    </row>
    <row r="454" ht="33" customHeight="1">
      <c r="D454" s="49"/>
    </row>
    <row r="455" ht="33" customHeight="1">
      <c r="D455" s="49"/>
    </row>
    <row r="456" ht="33" customHeight="1">
      <c r="D456" s="49"/>
    </row>
    <row r="457" ht="33" customHeight="1">
      <c r="D457" s="49"/>
    </row>
    <row r="458" ht="33" customHeight="1">
      <c r="D458" s="49"/>
    </row>
    <row r="459" ht="33" customHeight="1">
      <c r="D459" s="49"/>
    </row>
    <row r="460" ht="33" customHeight="1">
      <c r="D460" s="49"/>
    </row>
    <row r="461" ht="33" customHeight="1">
      <c r="D461" s="49"/>
    </row>
    <row r="462" ht="33" customHeight="1">
      <c r="D462" s="49"/>
    </row>
    <row r="463" ht="33" customHeight="1">
      <c r="D463" s="49"/>
    </row>
    <row r="464" ht="33" customHeight="1">
      <c r="D464" s="49"/>
    </row>
    <row r="465" ht="33" customHeight="1">
      <c r="D465" s="49"/>
    </row>
    <row r="466" ht="33" customHeight="1">
      <c r="D466" s="49"/>
    </row>
    <row r="467" ht="33" customHeight="1">
      <c r="D467" s="49"/>
    </row>
    <row r="468" ht="33" customHeight="1">
      <c r="D468" s="49"/>
    </row>
    <row r="469" ht="33" customHeight="1">
      <c r="D469" s="49"/>
    </row>
    <row r="470" ht="33" customHeight="1">
      <c r="D470" s="49"/>
    </row>
    <row r="471" ht="33" customHeight="1">
      <c r="D471" s="49"/>
    </row>
    <row r="472" ht="33" customHeight="1">
      <c r="D472" s="49"/>
    </row>
    <row r="473" ht="33" customHeight="1">
      <c r="D473" s="49"/>
    </row>
    <row r="474" ht="33" customHeight="1">
      <c r="D474" s="49"/>
    </row>
    <row r="475" ht="33" customHeight="1">
      <c r="D475" s="49"/>
    </row>
    <row r="476" ht="33" customHeight="1">
      <c r="D476" s="49"/>
    </row>
    <row r="477" ht="33" customHeight="1">
      <c r="D477" s="49"/>
    </row>
    <row r="478" ht="33" customHeight="1">
      <c r="D478" s="49"/>
    </row>
    <row r="479" ht="33" customHeight="1">
      <c r="D479" s="49"/>
    </row>
    <row r="480" ht="33" customHeight="1">
      <c r="D480" s="49"/>
    </row>
    <row r="481" ht="33" customHeight="1">
      <c r="D481" s="49"/>
    </row>
    <row r="482" ht="33" customHeight="1">
      <c r="D482" s="49"/>
    </row>
    <row r="483" ht="33" customHeight="1">
      <c r="D483" s="49"/>
    </row>
    <row r="484" ht="33" customHeight="1">
      <c r="D484" s="49"/>
    </row>
    <row r="485" ht="33" customHeight="1">
      <c r="D485" s="49"/>
    </row>
    <row r="486" ht="33" customHeight="1">
      <c r="D486" s="49"/>
    </row>
    <row r="487" ht="33" customHeight="1">
      <c r="D487" s="49"/>
    </row>
    <row r="488" ht="33" customHeight="1">
      <c r="D488" s="49"/>
    </row>
    <row r="489" ht="33" customHeight="1">
      <c r="D489" s="49"/>
    </row>
    <row r="490" ht="33" customHeight="1">
      <c r="D490" s="49"/>
    </row>
    <row r="491" ht="33" customHeight="1">
      <c r="D491" s="49"/>
    </row>
    <row r="492" ht="33" customHeight="1">
      <c r="D492" s="49"/>
    </row>
    <row r="493" ht="33" customHeight="1">
      <c r="D493" s="49"/>
    </row>
    <row r="494" ht="33" customHeight="1">
      <c r="D494" s="49"/>
    </row>
    <row r="495" ht="33" customHeight="1">
      <c r="D495" s="49"/>
    </row>
    <row r="496" ht="33" customHeight="1">
      <c r="D496" s="49"/>
    </row>
    <row r="497" ht="33" customHeight="1">
      <c r="D497" s="49"/>
    </row>
    <row r="498" ht="33" customHeight="1">
      <c r="D498" s="49"/>
    </row>
    <row r="499" ht="33" customHeight="1">
      <c r="D499" s="49"/>
    </row>
    <row r="500" ht="33" customHeight="1">
      <c r="D500" s="49"/>
    </row>
    <row r="501" ht="33" customHeight="1">
      <c r="D501" s="49"/>
    </row>
    <row r="502" ht="33" customHeight="1">
      <c r="D502" s="49"/>
    </row>
    <row r="503" ht="33" customHeight="1">
      <c r="D503" s="49"/>
    </row>
    <row r="504" ht="33" customHeight="1">
      <c r="D504" s="49"/>
    </row>
    <row r="505" ht="33" customHeight="1">
      <c r="D505" s="49"/>
    </row>
    <row r="506" ht="33" customHeight="1">
      <c r="D506" s="49"/>
    </row>
    <row r="507" ht="33" customHeight="1">
      <c r="D507" s="49"/>
    </row>
    <row r="508" ht="33" customHeight="1">
      <c r="D508" s="49"/>
    </row>
    <row r="509" ht="33" customHeight="1">
      <c r="D509" s="49"/>
    </row>
    <row r="510" ht="33" customHeight="1">
      <c r="D510" s="49"/>
    </row>
    <row r="511" ht="33" customHeight="1">
      <c r="D511" s="49"/>
    </row>
    <row r="512" ht="33" customHeight="1">
      <c r="D512" s="49"/>
    </row>
    <row r="513" ht="33" customHeight="1">
      <c r="D513" s="49"/>
    </row>
    <row r="514" ht="33" customHeight="1">
      <c r="D514" s="49"/>
    </row>
    <row r="515" ht="33" customHeight="1">
      <c r="D515" s="49"/>
    </row>
    <row r="516" ht="33" customHeight="1">
      <c r="D516" s="49"/>
    </row>
    <row r="517" ht="33" customHeight="1">
      <c r="D517" s="49"/>
    </row>
    <row r="518" ht="33" customHeight="1">
      <c r="D518" s="49"/>
    </row>
    <row r="519" ht="33" customHeight="1">
      <c r="D519" s="49"/>
    </row>
    <row r="520" ht="33" customHeight="1">
      <c r="D520" s="49"/>
    </row>
    <row r="521" ht="33" customHeight="1">
      <c r="D521" s="49"/>
    </row>
    <row r="522" ht="33" customHeight="1">
      <c r="D522" s="49"/>
    </row>
    <row r="523" ht="33" customHeight="1">
      <c r="D523" s="49"/>
    </row>
    <row r="524" ht="33" customHeight="1">
      <c r="D524" s="49"/>
    </row>
    <row r="525" ht="33" customHeight="1">
      <c r="D525" s="49"/>
    </row>
    <row r="526" ht="33" customHeight="1">
      <c r="D526" s="49"/>
    </row>
    <row r="527" ht="33" customHeight="1">
      <c r="D527" s="49"/>
    </row>
    <row r="528" ht="33" customHeight="1">
      <c r="D528" s="49"/>
    </row>
    <row r="529" ht="33" customHeight="1">
      <c r="D529" s="49"/>
    </row>
    <row r="530" ht="33" customHeight="1">
      <c r="D530" s="49"/>
    </row>
    <row r="531" ht="33" customHeight="1">
      <c r="D531" s="49"/>
    </row>
    <row r="532" ht="33" customHeight="1">
      <c r="D532" s="49"/>
    </row>
    <row r="533" ht="33" customHeight="1">
      <c r="D533" s="49"/>
    </row>
    <row r="534" ht="33" customHeight="1">
      <c r="D534" s="49"/>
    </row>
    <row r="535" ht="33" customHeight="1">
      <c r="D535" s="49"/>
    </row>
    <row r="536" ht="33" customHeight="1">
      <c r="D536" s="49"/>
    </row>
    <row r="537" ht="33" customHeight="1">
      <c r="D537" s="49"/>
    </row>
    <row r="538" ht="33" customHeight="1">
      <c r="D538" s="49"/>
    </row>
    <row r="539" ht="33" customHeight="1">
      <c r="D539" s="49"/>
    </row>
    <row r="540" ht="33" customHeight="1">
      <c r="D540" s="49"/>
    </row>
    <row r="541" ht="33" customHeight="1">
      <c r="D541" s="49"/>
    </row>
    <row r="542" ht="33" customHeight="1">
      <c r="D542" s="49"/>
    </row>
    <row r="543" ht="33" customHeight="1">
      <c r="D543" s="49"/>
    </row>
    <row r="544" ht="33" customHeight="1">
      <c r="D544" s="49"/>
    </row>
    <row r="545" ht="33" customHeight="1">
      <c r="D545" s="49"/>
    </row>
    <row r="546" ht="33" customHeight="1">
      <c r="D546" s="49"/>
    </row>
    <row r="547" ht="33" customHeight="1">
      <c r="D547" s="49"/>
    </row>
    <row r="548" ht="33" customHeight="1">
      <c r="D548" s="49"/>
    </row>
    <row r="549" ht="33" customHeight="1">
      <c r="D549" s="49"/>
    </row>
    <row r="550" ht="33" customHeight="1">
      <c r="D550" s="49"/>
    </row>
    <row r="551" ht="33" customHeight="1">
      <c r="D551" s="49"/>
    </row>
    <row r="552" ht="33" customHeight="1">
      <c r="D552" s="49"/>
    </row>
    <row r="553" ht="33" customHeight="1">
      <c r="D553" s="49"/>
    </row>
    <row r="554" ht="33" customHeight="1">
      <c r="D554" s="49"/>
    </row>
    <row r="555" ht="33" customHeight="1">
      <c r="D555" s="49"/>
    </row>
    <row r="556" ht="33" customHeight="1">
      <c r="D556" s="49"/>
    </row>
    <row r="557" ht="33" customHeight="1">
      <c r="D557" s="49"/>
    </row>
    <row r="558" ht="33" customHeight="1">
      <c r="D558" s="49"/>
    </row>
    <row r="559" ht="33" customHeight="1">
      <c r="D559" s="49"/>
    </row>
    <row r="560" ht="33" customHeight="1">
      <c r="D560" s="49"/>
    </row>
    <row r="561" ht="33" customHeight="1">
      <c r="D561" s="49"/>
    </row>
    <row r="562" ht="33" customHeight="1">
      <c r="D562" s="49"/>
    </row>
    <row r="563" ht="33" customHeight="1">
      <c r="D563" s="49"/>
    </row>
    <row r="564" ht="33" customHeight="1">
      <c r="D564" s="49"/>
    </row>
    <row r="565" ht="33" customHeight="1">
      <c r="D565" s="49"/>
    </row>
    <row r="566" ht="33" customHeight="1">
      <c r="D566" s="49"/>
    </row>
    <row r="567" ht="33" customHeight="1">
      <c r="D567" s="49"/>
    </row>
    <row r="568" ht="33" customHeight="1">
      <c r="D568" s="49"/>
    </row>
    <row r="569" ht="33" customHeight="1">
      <c r="D569" s="49"/>
    </row>
    <row r="570" ht="33" customHeight="1">
      <c r="D570" s="49"/>
    </row>
    <row r="571" ht="33" customHeight="1">
      <c r="D571" s="49"/>
    </row>
    <row r="572" ht="33" customHeight="1">
      <c r="D572" s="49"/>
    </row>
    <row r="573" ht="33" customHeight="1">
      <c r="D573" s="49"/>
    </row>
    <row r="574" ht="33" customHeight="1">
      <c r="D574" s="49"/>
    </row>
    <row r="575" ht="33" customHeight="1">
      <c r="D575" s="49"/>
    </row>
    <row r="576" ht="33" customHeight="1">
      <c r="D576" s="49"/>
    </row>
    <row r="577" ht="33" customHeight="1">
      <c r="D577" s="49"/>
    </row>
    <row r="578" ht="33" customHeight="1">
      <c r="D578" s="49"/>
    </row>
    <row r="579" ht="33" customHeight="1">
      <c r="D579" s="49"/>
    </row>
    <row r="580" ht="33" customHeight="1">
      <c r="D580" s="49"/>
    </row>
    <row r="581" ht="33" customHeight="1">
      <c r="D581" s="49"/>
    </row>
    <row r="582" ht="33" customHeight="1">
      <c r="D582" s="49"/>
    </row>
    <row r="583" ht="33" customHeight="1">
      <c r="D583" s="49"/>
    </row>
    <row r="584" ht="33" customHeight="1">
      <c r="D584" s="49"/>
    </row>
    <row r="585" ht="33" customHeight="1">
      <c r="D585" s="49"/>
    </row>
    <row r="586" ht="33" customHeight="1">
      <c r="D586" s="49"/>
    </row>
    <row r="587" ht="33" customHeight="1">
      <c r="D587" s="49"/>
    </row>
    <row r="588" ht="33" customHeight="1">
      <c r="D588" s="49"/>
    </row>
    <row r="589" ht="33" customHeight="1">
      <c r="D589" s="49"/>
    </row>
    <row r="590" ht="33" customHeight="1">
      <c r="D590" s="49"/>
    </row>
    <row r="591" ht="33" customHeight="1">
      <c r="D591" s="49"/>
    </row>
    <row r="592" ht="33" customHeight="1">
      <c r="D592" s="49"/>
    </row>
    <row r="593" ht="33" customHeight="1">
      <c r="D593" s="49"/>
    </row>
    <row r="594" ht="33" customHeight="1">
      <c r="D594" s="49"/>
    </row>
    <row r="595" ht="33" customHeight="1">
      <c r="D595" s="49"/>
    </row>
    <row r="596" ht="33" customHeight="1">
      <c r="D596" s="49"/>
    </row>
    <row r="597" ht="33" customHeight="1">
      <c r="D597" s="49"/>
    </row>
    <row r="598" ht="33" customHeight="1">
      <c r="D598" s="49"/>
    </row>
    <row r="599" ht="33" customHeight="1">
      <c r="D599" s="49"/>
    </row>
    <row r="600" ht="33" customHeight="1">
      <c r="D600" s="49"/>
    </row>
    <row r="601" ht="33" customHeight="1">
      <c r="D601" s="49"/>
    </row>
    <row r="602" ht="33" customHeight="1">
      <c r="D602" s="49"/>
    </row>
    <row r="603" ht="33" customHeight="1">
      <c r="D603" s="49"/>
    </row>
    <row r="604" ht="33" customHeight="1">
      <c r="D604" s="49"/>
    </row>
    <row r="605" ht="33" customHeight="1">
      <c r="D605" s="49"/>
    </row>
    <row r="606" ht="33" customHeight="1">
      <c r="D606" s="49"/>
    </row>
    <row r="607" ht="33" customHeight="1">
      <c r="D607" s="49"/>
    </row>
    <row r="608" ht="33" customHeight="1">
      <c r="D608" s="49"/>
    </row>
    <row r="609" ht="33" customHeight="1">
      <c r="D609" s="49"/>
    </row>
    <row r="610" ht="33" customHeight="1">
      <c r="D610" s="49"/>
    </row>
    <row r="611" ht="33" customHeight="1">
      <c r="D611" s="49"/>
    </row>
    <row r="612" ht="33" customHeight="1">
      <c r="D612" s="49"/>
    </row>
    <row r="613" ht="33" customHeight="1">
      <c r="D613" s="49"/>
    </row>
    <row r="614" ht="33" customHeight="1">
      <c r="D614" s="49"/>
    </row>
    <row r="615" ht="33" customHeight="1">
      <c r="D615" s="49"/>
    </row>
    <row r="616" ht="33" customHeight="1">
      <c r="D616" s="49"/>
    </row>
    <row r="617" ht="33" customHeight="1">
      <c r="D617" s="49"/>
    </row>
    <row r="618" ht="33" customHeight="1">
      <c r="D618" s="49"/>
    </row>
    <row r="619" ht="33" customHeight="1">
      <c r="D619" s="49"/>
    </row>
    <row r="620" ht="33" customHeight="1">
      <c r="D620" s="49"/>
    </row>
    <row r="621" ht="33" customHeight="1">
      <c r="D621" s="49"/>
    </row>
    <row r="622" ht="33" customHeight="1">
      <c r="D622" s="49"/>
    </row>
    <row r="623" ht="33" customHeight="1">
      <c r="D623" s="49"/>
    </row>
    <row r="624" ht="33" customHeight="1">
      <c r="D624" s="49"/>
    </row>
    <row r="625" ht="33" customHeight="1">
      <c r="D625" s="49"/>
    </row>
    <row r="626" ht="33" customHeight="1">
      <c r="D626" s="49"/>
    </row>
    <row r="627" ht="33" customHeight="1">
      <c r="D627" s="49"/>
    </row>
    <row r="628" ht="33" customHeight="1">
      <c r="D628" s="49"/>
    </row>
    <row r="629" ht="33" customHeight="1">
      <c r="D629" s="49"/>
    </row>
    <row r="630" ht="33" customHeight="1">
      <c r="D630" s="49"/>
    </row>
    <row r="631" ht="33" customHeight="1">
      <c r="D631" s="49"/>
    </row>
    <row r="632" ht="33" customHeight="1">
      <c r="D632" s="49"/>
    </row>
    <row r="633" ht="33" customHeight="1">
      <c r="D633" s="49"/>
    </row>
    <row r="634" ht="33" customHeight="1">
      <c r="D634" s="49"/>
    </row>
    <row r="635" ht="33" customHeight="1">
      <c r="D635" s="49"/>
    </row>
    <row r="636" ht="33" customHeight="1">
      <c r="D636" s="49"/>
    </row>
    <row r="637" ht="33" customHeight="1">
      <c r="D637" s="49"/>
    </row>
    <row r="638" ht="33" customHeight="1">
      <c r="D638" s="49"/>
    </row>
    <row r="639" ht="33" customHeight="1">
      <c r="D639" s="49"/>
    </row>
    <row r="640" ht="33" customHeight="1">
      <c r="D640" s="49"/>
    </row>
    <row r="641" ht="33" customHeight="1">
      <c r="D641" s="49"/>
    </row>
    <row r="642" ht="33" customHeight="1">
      <c r="D642" s="49"/>
    </row>
    <row r="643" ht="33" customHeight="1">
      <c r="D643" s="49"/>
    </row>
    <row r="644" ht="33" customHeight="1">
      <c r="D644" s="49"/>
    </row>
    <row r="645" ht="33" customHeight="1">
      <c r="D645" s="49"/>
    </row>
    <row r="646" ht="33" customHeight="1">
      <c r="D646" s="49"/>
    </row>
    <row r="647" ht="33" customHeight="1">
      <c r="D647" s="49"/>
    </row>
    <row r="648" ht="33" customHeight="1">
      <c r="D648" s="49"/>
    </row>
    <row r="649" ht="33" customHeight="1">
      <c r="D649" s="49"/>
    </row>
    <row r="650" ht="33" customHeight="1">
      <c r="D650" s="49"/>
    </row>
    <row r="651" ht="33" customHeight="1">
      <c r="D651" s="49"/>
    </row>
    <row r="652" ht="33" customHeight="1">
      <c r="D652" s="49"/>
    </row>
    <row r="653" ht="33" customHeight="1">
      <c r="D653" s="49"/>
    </row>
    <row r="654" ht="33" customHeight="1">
      <c r="D654" s="49"/>
    </row>
    <row r="655" ht="33" customHeight="1"/>
    <row r="656" ht="33" customHeight="1"/>
    <row r="657" ht="33" customHeight="1"/>
    <row r="658" ht="33" customHeight="1"/>
    <row r="659" ht="33" customHeight="1"/>
    <row r="660" ht="33" customHeight="1"/>
    <row r="661" ht="33" customHeight="1"/>
    <row r="662" ht="33" customHeight="1"/>
    <row r="663" ht="33" customHeight="1"/>
    <row r="664" ht="33" customHeight="1"/>
    <row r="665" ht="33" customHeight="1"/>
    <row r="666" ht="33" customHeight="1"/>
    <row r="667" ht="33" customHeight="1"/>
    <row r="668" ht="33" customHeight="1"/>
    <row r="669" ht="33" customHeight="1"/>
    <row r="670" ht="33" customHeight="1"/>
    <row r="671" ht="33" customHeight="1"/>
    <row r="672" ht="33" customHeight="1"/>
    <row r="673" ht="33" customHeight="1"/>
    <row r="674" ht="33" customHeight="1"/>
    <row r="675" ht="33" customHeight="1"/>
    <row r="676" ht="33" customHeight="1"/>
    <row r="677" ht="33" customHeight="1"/>
    <row r="678" ht="33" customHeight="1"/>
    <row r="679" ht="33" customHeight="1"/>
    <row r="680" ht="33" customHeight="1"/>
    <row r="681" ht="33" customHeight="1"/>
    <row r="682" ht="33" customHeight="1"/>
    <row r="683" ht="33" customHeight="1"/>
    <row r="684" ht="33" customHeight="1"/>
    <row r="685" ht="33" customHeight="1"/>
    <row r="686" ht="33" customHeight="1"/>
    <row r="687" ht="33" customHeight="1"/>
    <row r="688" ht="33" customHeight="1"/>
    <row r="689" ht="33" customHeight="1"/>
    <row r="690" ht="33" customHeight="1"/>
    <row r="691" ht="33" customHeight="1"/>
    <row r="692" ht="33" customHeight="1"/>
    <row r="693" ht="33" customHeight="1"/>
    <row r="694" ht="33" customHeight="1"/>
    <row r="695" ht="33" customHeight="1"/>
    <row r="696" ht="33" customHeight="1"/>
    <row r="697" ht="33" customHeight="1"/>
    <row r="698" ht="33" customHeight="1"/>
    <row r="699" ht="33" customHeight="1"/>
    <row r="700" ht="33" customHeight="1"/>
    <row r="701" ht="33" customHeight="1"/>
    <row r="702" ht="33" customHeight="1"/>
    <row r="703" ht="33" customHeight="1"/>
    <row r="704" ht="33" customHeight="1"/>
    <row r="705" ht="33" customHeight="1"/>
    <row r="706" ht="33" customHeight="1"/>
    <row r="707" ht="33" customHeight="1"/>
    <row r="708" ht="33" customHeight="1"/>
    <row r="709" ht="33" customHeight="1"/>
    <row r="710" ht="33" customHeight="1"/>
    <row r="711" ht="33" customHeight="1"/>
    <row r="712" ht="33" customHeight="1"/>
    <row r="713" ht="33" customHeight="1"/>
    <row r="714" ht="33" customHeight="1"/>
    <row r="715" ht="33" customHeight="1"/>
    <row r="716" ht="33" customHeight="1"/>
    <row r="717" ht="33" customHeight="1"/>
    <row r="718" ht="33" customHeight="1"/>
    <row r="719" ht="33" customHeight="1"/>
    <row r="720" ht="33" customHeight="1"/>
    <row r="721" ht="33" customHeight="1"/>
    <row r="722" ht="33" customHeight="1"/>
    <row r="723" ht="33" customHeight="1"/>
    <row r="724" ht="33" customHeight="1"/>
    <row r="725" ht="33" customHeight="1"/>
    <row r="726" ht="33" customHeight="1"/>
    <row r="727" ht="33" customHeight="1"/>
    <row r="728" ht="33" customHeight="1"/>
    <row r="729" ht="33" customHeight="1"/>
    <row r="730" ht="33" customHeight="1"/>
    <row r="731" ht="33" customHeight="1"/>
    <row r="732" ht="33" customHeight="1"/>
    <row r="733" ht="33" customHeight="1"/>
    <row r="734" ht="33" customHeight="1"/>
    <row r="735" ht="33" customHeight="1"/>
    <row r="736" ht="33" customHeight="1"/>
    <row r="737" ht="33" customHeight="1"/>
    <row r="738" ht="33" customHeight="1"/>
    <row r="739" ht="33" customHeight="1"/>
    <row r="740" ht="33" customHeight="1"/>
    <row r="741" ht="33" customHeight="1"/>
    <row r="742" ht="33" customHeight="1"/>
    <row r="743" ht="33" customHeight="1"/>
    <row r="744" ht="33" customHeight="1"/>
    <row r="745" ht="33" customHeight="1"/>
    <row r="746" ht="33" customHeight="1"/>
    <row r="747" ht="33" customHeight="1"/>
    <row r="748" ht="33" customHeight="1"/>
    <row r="749" ht="33" customHeight="1"/>
    <row r="750" ht="33" customHeight="1"/>
    <row r="751" ht="33" customHeight="1"/>
    <row r="752" ht="33" customHeight="1"/>
    <row r="753" ht="33" customHeight="1"/>
    <row r="754" ht="33" customHeight="1"/>
    <row r="755" ht="33" customHeight="1"/>
    <row r="756" ht="33" customHeight="1"/>
    <row r="757" ht="33" customHeight="1"/>
    <row r="758" ht="33" customHeight="1"/>
    <row r="759" ht="33" customHeight="1"/>
    <row r="760" ht="33" customHeight="1"/>
    <row r="761" ht="33" customHeight="1"/>
    <row r="762" ht="33" customHeight="1"/>
    <row r="763" ht="33" customHeight="1"/>
    <row r="764" ht="33" customHeight="1"/>
    <row r="765" ht="33" customHeight="1"/>
    <row r="766" ht="33" customHeight="1"/>
    <row r="767" ht="33" customHeight="1"/>
    <row r="768" ht="33" customHeight="1"/>
    <row r="769" ht="33" customHeight="1"/>
    <row r="770" ht="33" customHeight="1"/>
    <row r="771" ht="33" customHeight="1"/>
    <row r="772" ht="33" customHeight="1"/>
    <row r="773" ht="33" customHeight="1"/>
    <row r="774" ht="33" customHeight="1"/>
    <row r="775" ht="33" customHeight="1"/>
    <row r="776" ht="33" customHeight="1"/>
    <row r="777" ht="33" customHeight="1"/>
    <row r="778" ht="33" customHeight="1"/>
    <row r="779" ht="33" customHeight="1"/>
    <row r="780" ht="33" customHeight="1"/>
    <row r="781" ht="33" customHeight="1"/>
    <row r="782" ht="33" customHeight="1"/>
    <row r="783" ht="33" customHeight="1"/>
    <row r="784" ht="33" customHeight="1"/>
    <row r="785" ht="33" customHeight="1"/>
    <row r="786" ht="33" customHeight="1"/>
    <row r="787" ht="33" customHeight="1"/>
    <row r="788" ht="33" customHeight="1"/>
    <row r="789" ht="33" customHeight="1"/>
    <row r="790" ht="33" customHeight="1"/>
    <row r="791" ht="33" customHeight="1"/>
    <row r="792" ht="33" customHeight="1"/>
    <row r="793" ht="33" customHeight="1"/>
    <row r="794" ht="33" customHeight="1"/>
    <row r="795" ht="33" customHeight="1"/>
    <row r="796" ht="33" customHeight="1"/>
    <row r="797" ht="33" customHeight="1"/>
    <row r="798" ht="33" customHeight="1"/>
    <row r="799" ht="33" customHeight="1"/>
    <row r="800" ht="33" customHeight="1"/>
    <row r="801" ht="33" customHeight="1"/>
    <row r="802" ht="33" customHeight="1"/>
    <row r="803" ht="33" customHeight="1"/>
    <row r="804" ht="33" customHeight="1"/>
    <row r="805" ht="33" customHeight="1"/>
    <row r="806" ht="33" customHeight="1"/>
    <row r="807" ht="33" customHeight="1"/>
    <row r="808" ht="33" customHeight="1"/>
    <row r="809" ht="33" customHeight="1"/>
    <row r="810" ht="33" customHeight="1"/>
    <row r="811" ht="33" customHeight="1"/>
    <row r="812" ht="33" customHeight="1"/>
    <row r="813" ht="33" customHeight="1"/>
    <row r="814" ht="33" customHeight="1"/>
    <row r="815" ht="33" customHeight="1"/>
    <row r="816" ht="33" customHeight="1"/>
    <row r="817" ht="33" customHeight="1"/>
    <row r="818" ht="33" customHeight="1"/>
    <row r="819" ht="33" customHeight="1"/>
    <row r="820" ht="33" customHeight="1"/>
    <row r="821" ht="33" customHeight="1"/>
    <row r="822" ht="33" customHeight="1"/>
    <row r="823" ht="33" customHeight="1"/>
    <row r="824" ht="33" customHeight="1"/>
    <row r="825" ht="33" customHeight="1"/>
    <row r="826" ht="33" customHeight="1"/>
    <row r="827" ht="33" customHeight="1"/>
    <row r="828" ht="33" customHeight="1"/>
    <row r="829" ht="33" customHeight="1"/>
    <row r="830" ht="33" customHeight="1"/>
    <row r="831" ht="33" customHeight="1"/>
    <row r="832" ht="33" customHeight="1"/>
    <row r="833" ht="33" customHeight="1"/>
    <row r="834" ht="33" customHeight="1"/>
    <row r="835" ht="33" customHeight="1"/>
    <row r="836" ht="33" customHeight="1"/>
    <row r="837" ht="33" customHeight="1"/>
    <row r="838" ht="33" customHeight="1"/>
    <row r="839" ht="33" customHeight="1"/>
    <row r="840" ht="33" customHeight="1"/>
    <row r="841" ht="33" customHeight="1"/>
    <row r="842" ht="33" customHeight="1"/>
    <row r="843" ht="33" customHeight="1"/>
    <row r="844" ht="33" customHeight="1"/>
    <row r="845" ht="33" customHeight="1"/>
    <row r="846" ht="33" customHeight="1"/>
    <row r="847" ht="33" customHeight="1"/>
    <row r="848" ht="33" customHeight="1"/>
    <row r="849" ht="33" customHeight="1"/>
    <row r="850" ht="33" customHeight="1"/>
    <row r="851" ht="33" customHeight="1"/>
    <row r="852" ht="33" customHeight="1"/>
    <row r="853" ht="33" customHeight="1"/>
    <row r="854" ht="33" customHeight="1"/>
    <row r="855" ht="33" customHeight="1"/>
    <row r="856" ht="33" customHeight="1"/>
    <row r="857" ht="33" customHeight="1"/>
    <row r="858" ht="33" customHeight="1"/>
    <row r="859" ht="33" customHeight="1"/>
    <row r="860" ht="33" customHeight="1"/>
    <row r="861" ht="33" customHeight="1"/>
    <row r="862" ht="33" customHeight="1"/>
    <row r="863" ht="33" customHeight="1"/>
    <row r="864" ht="33" customHeight="1"/>
    <row r="865" ht="33" customHeight="1"/>
    <row r="866" ht="33" customHeight="1"/>
    <row r="867" ht="33" customHeight="1"/>
    <row r="868" ht="33" customHeight="1"/>
    <row r="869" ht="33" customHeight="1"/>
    <row r="870" ht="33" customHeight="1"/>
    <row r="871" ht="33" customHeight="1"/>
    <row r="872" ht="33" customHeight="1"/>
    <row r="873" ht="33" customHeight="1"/>
    <row r="874" ht="33" customHeight="1"/>
    <row r="875" ht="33" customHeight="1"/>
    <row r="876" ht="33" customHeight="1"/>
    <row r="877" ht="33" customHeight="1"/>
    <row r="878" ht="33" customHeight="1"/>
    <row r="879" ht="33" customHeight="1"/>
    <row r="880" ht="33" customHeight="1"/>
    <row r="881" ht="33" customHeight="1"/>
    <row r="882" ht="33" customHeight="1"/>
    <row r="883" ht="33" customHeight="1"/>
    <row r="884" ht="33" customHeight="1"/>
    <row r="885" ht="33" customHeight="1"/>
    <row r="886" ht="33" customHeight="1"/>
    <row r="887" ht="33" customHeight="1"/>
    <row r="888" ht="33" customHeight="1"/>
    <row r="889" ht="33" customHeight="1"/>
    <row r="890" ht="33" customHeight="1"/>
    <row r="891" ht="33" customHeight="1"/>
    <row r="892" ht="33" customHeight="1"/>
    <row r="893" ht="33" customHeight="1"/>
    <row r="894" ht="33" customHeight="1"/>
    <row r="895" ht="33" customHeight="1"/>
    <row r="896" ht="33" customHeight="1"/>
    <row r="897" ht="33" customHeight="1"/>
    <row r="898" ht="33" customHeight="1"/>
    <row r="899" ht="33" customHeight="1"/>
    <row r="900" ht="33" customHeight="1"/>
    <row r="901" ht="33" customHeight="1"/>
    <row r="902" ht="33" customHeight="1"/>
    <row r="903" ht="33" customHeight="1"/>
    <row r="904" ht="33" customHeight="1"/>
    <row r="905" ht="33" customHeight="1"/>
    <row r="906" ht="33" customHeight="1"/>
    <row r="907" ht="33" customHeight="1"/>
    <row r="908" ht="33" customHeight="1"/>
    <row r="909" ht="33" customHeight="1"/>
    <row r="910" ht="33" customHeight="1"/>
    <row r="911" ht="33" customHeight="1"/>
    <row r="912" ht="33" customHeight="1"/>
    <row r="913" ht="33" customHeight="1"/>
    <row r="914" ht="33" customHeight="1"/>
    <row r="915" ht="33" customHeight="1"/>
    <row r="916" ht="33" customHeight="1"/>
    <row r="917" ht="33" customHeight="1"/>
    <row r="918" ht="33" customHeight="1"/>
    <row r="919" ht="33" customHeight="1"/>
    <row r="920" ht="33" customHeight="1"/>
    <row r="921" ht="33" customHeight="1"/>
    <row r="922" ht="33" customHeight="1"/>
    <row r="923" ht="33" customHeight="1"/>
    <row r="924" ht="33" customHeight="1"/>
    <row r="925" ht="33" customHeight="1"/>
    <row r="926" ht="33" customHeight="1"/>
    <row r="927" ht="33" customHeight="1"/>
    <row r="928" ht="33" customHeight="1"/>
    <row r="929" ht="33" customHeight="1"/>
    <row r="930" ht="33" customHeight="1"/>
    <row r="931" ht="33" customHeight="1"/>
    <row r="932" ht="33" customHeight="1"/>
    <row r="933" ht="33" customHeight="1"/>
    <row r="934" ht="33" customHeight="1"/>
    <row r="935" ht="33" customHeight="1"/>
    <row r="936" ht="33" customHeight="1"/>
    <row r="937" ht="33" customHeight="1"/>
    <row r="938" ht="33" customHeight="1"/>
    <row r="939" ht="33" customHeight="1"/>
    <row r="940" ht="33" customHeight="1"/>
    <row r="941" ht="33" customHeight="1"/>
    <row r="942" ht="33" customHeight="1"/>
    <row r="943" ht="33" customHeight="1"/>
    <row r="944" ht="33" customHeight="1"/>
    <row r="945" ht="33" customHeight="1"/>
    <row r="946" ht="33" customHeight="1"/>
    <row r="947" ht="33" customHeight="1"/>
    <row r="948" ht="33" customHeight="1"/>
    <row r="949" ht="33" customHeight="1"/>
    <row r="950" ht="33" customHeight="1"/>
    <row r="951" ht="33" customHeight="1"/>
    <row r="952" ht="33" customHeight="1"/>
    <row r="953" ht="33" customHeight="1"/>
    <row r="954" ht="33" customHeight="1"/>
    <row r="955" ht="33" customHeight="1"/>
    <row r="956" ht="33" customHeight="1"/>
    <row r="957" ht="33" customHeight="1"/>
    <row r="958" ht="33" customHeight="1"/>
    <row r="959" ht="33" customHeight="1"/>
    <row r="960" ht="33" customHeight="1"/>
    <row r="961" ht="33" customHeight="1"/>
    <row r="962" ht="33" customHeight="1"/>
    <row r="963" ht="33" customHeight="1"/>
    <row r="964" ht="33" customHeight="1"/>
    <row r="965" ht="33" customHeight="1"/>
    <row r="966" ht="33" customHeight="1"/>
    <row r="967" ht="33" customHeight="1"/>
    <row r="968" ht="33" customHeight="1"/>
    <row r="969" ht="33" customHeight="1"/>
    <row r="970" ht="33" customHeight="1"/>
    <row r="971" ht="33" customHeight="1"/>
    <row r="972" ht="33" customHeight="1"/>
    <row r="973" ht="33" customHeight="1"/>
    <row r="974" ht="33" customHeight="1"/>
    <row r="975" ht="33" customHeight="1"/>
    <row r="976" ht="33" customHeight="1"/>
    <row r="977" ht="33" customHeight="1"/>
    <row r="978" ht="33" customHeight="1"/>
    <row r="979" ht="33" customHeight="1"/>
    <row r="980" ht="33" customHeight="1"/>
    <row r="981" ht="33" customHeight="1"/>
    <row r="982" ht="33" customHeight="1"/>
    <row r="983" ht="33" customHeight="1"/>
    <row r="984" ht="33" customHeight="1"/>
    <row r="985" ht="33" customHeight="1"/>
    <row r="986" ht="33" customHeight="1"/>
    <row r="987" ht="33" customHeight="1"/>
    <row r="988" ht="33" customHeight="1"/>
    <row r="989" ht="33" customHeight="1"/>
    <row r="990" ht="33" customHeight="1"/>
    <row r="991" ht="33" customHeight="1"/>
    <row r="992" ht="33" customHeight="1"/>
    <row r="993" ht="33" customHeight="1"/>
    <row r="994" ht="33" customHeight="1"/>
    <row r="995" ht="33" customHeight="1"/>
    <row r="996" ht="33" customHeight="1"/>
    <row r="997" ht="33" customHeight="1"/>
    <row r="998" ht="33" customHeight="1"/>
    <row r="999" ht="33" customHeight="1"/>
    <row r="1000" ht="33" customHeight="1"/>
    <row r="1001" ht="33" customHeight="1"/>
    <row r="1002" ht="33" customHeight="1"/>
    <row r="1003" ht="33" customHeight="1"/>
    <row r="1004" ht="33" customHeight="1"/>
    <row r="1005" ht="33" customHeight="1"/>
    <row r="1006" ht="33" customHeight="1"/>
    <row r="1007" ht="33" customHeight="1"/>
    <row r="1008" ht="33" customHeight="1"/>
    <row r="1009" ht="33" customHeight="1"/>
    <row r="1010" ht="33" customHeight="1"/>
    <row r="1011" ht="33" customHeight="1"/>
    <row r="1012" ht="33" customHeight="1"/>
    <row r="1013" ht="33" customHeight="1"/>
    <row r="1014" ht="33" customHeight="1"/>
    <row r="1015" ht="33" customHeight="1"/>
    <row r="1016" ht="33" customHeight="1"/>
    <row r="1017" ht="33" customHeight="1"/>
    <row r="1018" ht="33" customHeight="1"/>
    <row r="1019" ht="33" customHeight="1"/>
    <row r="1020" ht="33" customHeight="1"/>
    <row r="1021" ht="33" customHeight="1"/>
    <row r="1022" ht="33" customHeight="1"/>
    <row r="1023" ht="33" customHeight="1"/>
    <row r="1024" ht="33" customHeight="1"/>
    <row r="1025" ht="33" customHeight="1"/>
    <row r="1026" ht="33" customHeight="1"/>
    <row r="1027" ht="33" customHeight="1"/>
    <row r="1028" ht="33" customHeight="1"/>
    <row r="1029" ht="33" customHeight="1"/>
    <row r="1030" ht="33" customHeight="1"/>
    <row r="1031" ht="33" customHeight="1"/>
    <row r="1032" ht="33" customHeight="1"/>
    <row r="1033" ht="33" customHeight="1"/>
    <row r="1034" ht="33" customHeight="1"/>
    <row r="1035" ht="33" customHeight="1"/>
    <row r="1036" ht="33" customHeight="1"/>
    <row r="1037" ht="33" customHeight="1"/>
    <row r="1038" ht="33" customHeight="1"/>
    <row r="1039" ht="33" customHeight="1"/>
    <row r="1040" ht="33" customHeight="1"/>
    <row r="1041" ht="33" customHeight="1"/>
    <row r="1042" ht="33" customHeight="1"/>
    <row r="1043" ht="33" customHeight="1"/>
    <row r="1044" ht="33" customHeight="1"/>
    <row r="1045" ht="33" customHeight="1"/>
    <row r="1046" ht="33" customHeight="1"/>
    <row r="1047" ht="33" customHeight="1"/>
    <row r="1048" ht="33" customHeight="1"/>
    <row r="1049" ht="33" customHeight="1"/>
    <row r="1050" ht="33" customHeight="1"/>
    <row r="1051" ht="33" customHeight="1"/>
    <row r="1052" ht="33" customHeight="1"/>
    <row r="1053" ht="33" customHeight="1"/>
    <row r="1054" ht="33" customHeight="1"/>
    <row r="1055" ht="33" customHeight="1"/>
    <row r="1056" ht="33" customHeight="1"/>
    <row r="1057" ht="33" customHeight="1"/>
    <row r="1058" ht="33" customHeight="1"/>
    <row r="1059" ht="33" customHeight="1"/>
    <row r="1060" ht="33" customHeight="1"/>
    <row r="1061" ht="33" customHeight="1"/>
    <row r="1062" ht="33" customHeight="1"/>
    <row r="1063" ht="33" customHeight="1"/>
    <row r="1064" ht="33" customHeight="1"/>
    <row r="1065" ht="33" customHeight="1"/>
    <row r="1066" ht="33" customHeight="1"/>
    <row r="1067" ht="33" customHeight="1"/>
    <row r="1068" ht="33" customHeight="1"/>
    <row r="1069" ht="33" customHeight="1"/>
    <row r="1070" ht="33" customHeight="1"/>
    <row r="1071" ht="33" customHeight="1"/>
    <row r="1072" ht="33" customHeight="1"/>
    <row r="1073" ht="33" customHeight="1"/>
    <row r="1074" ht="33" customHeight="1"/>
    <row r="1075" ht="33" customHeight="1"/>
    <row r="1076" ht="33" customHeight="1"/>
    <row r="1077" ht="33" customHeight="1"/>
    <row r="1078" ht="33" customHeight="1"/>
    <row r="1079" ht="33" customHeight="1"/>
    <row r="1080" ht="33" customHeight="1"/>
    <row r="1081" ht="33" customHeight="1"/>
    <row r="1082" ht="33" customHeight="1"/>
    <row r="1083" ht="33" customHeight="1"/>
    <row r="1084" ht="33" customHeight="1"/>
    <row r="1085" ht="33" customHeight="1"/>
    <row r="1086" ht="33" customHeight="1"/>
    <row r="1087" ht="33" customHeight="1"/>
    <row r="1088" ht="33" customHeight="1"/>
    <row r="1089" ht="33" customHeight="1"/>
    <row r="1090" ht="33" customHeight="1"/>
    <row r="1091" ht="33" customHeight="1"/>
    <row r="1092" ht="33" customHeight="1"/>
    <row r="1093" ht="33" customHeight="1"/>
    <row r="1094" ht="33" customHeight="1"/>
    <row r="1095" ht="33" customHeight="1"/>
    <row r="1096" ht="33" customHeight="1"/>
    <row r="1097" ht="33" customHeight="1"/>
    <row r="1098" ht="33" customHeight="1"/>
    <row r="1099" ht="33" customHeight="1"/>
    <row r="1100" ht="33" customHeight="1"/>
    <row r="1101" ht="33" customHeight="1"/>
    <row r="1102" ht="33" customHeight="1"/>
    <row r="1103" ht="33" customHeight="1"/>
    <row r="1104" ht="33" customHeight="1"/>
    <row r="1105" ht="33" customHeight="1"/>
    <row r="1106" ht="33" customHeight="1"/>
    <row r="1107" ht="33" customHeight="1"/>
    <row r="1108" ht="33" customHeight="1"/>
    <row r="1109" ht="33" customHeight="1"/>
    <row r="1110" ht="33" customHeight="1"/>
    <row r="1111" ht="33" customHeight="1"/>
    <row r="1112" ht="33" customHeight="1"/>
    <row r="1113" ht="33" customHeight="1"/>
    <row r="1114" ht="33" customHeight="1"/>
    <row r="1115" ht="33" customHeight="1"/>
    <row r="1116" ht="33" customHeight="1"/>
    <row r="1117" ht="33" customHeight="1"/>
    <row r="1118" ht="33" customHeight="1"/>
    <row r="1119" ht="33" customHeight="1"/>
    <row r="1120" ht="33" customHeight="1"/>
    <row r="1121" ht="33" customHeight="1"/>
    <row r="1122" ht="33" customHeight="1"/>
    <row r="1123" ht="33" customHeight="1"/>
    <row r="1124" ht="33" customHeight="1"/>
    <row r="1125" ht="33" customHeight="1"/>
    <row r="1126" ht="33" customHeight="1"/>
    <row r="1127" ht="33" customHeight="1"/>
    <row r="1128" ht="33" customHeight="1"/>
    <row r="1129" ht="33" customHeight="1"/>
    <row r="1130" ht="33" customHeight="1"/>
    <row r="1131" ht="33" customHeight="1"/>
    <row r="1132" ht="33" customHeight="1"/>
    <row r="1133" ht="33" customHeight="1"/>
    <row r="1134" ht="33" customHeight="1"/>
    <row r="1135" ht="33" customHeight="1"/>
    <row r="1136" ht="33" customHeight="1"/>
    <row r="1137" ht="33" customHeight="1"/>
    <row r="1138" ht="33" customHeight="1"/>
    <row r="1139" ht="33" customHeight="1"/>
    <row r="1140" ht="33" customHeight="1"/>
    <row r="1141" ht="33" customHeight="1"/>
    <row r="1142" ht="33" customHeight="1"/>
    <row r="1143" ht="33" customHeight="1"/>
    <row r="1144" ht="33" customHeight="1"/>
    <row r="1145" ht="33" customHeight="1"/>
    <row r="1146" ht="33" customHeight="1"/>
    <row r="1147" ht="33" customHeight="1"/>
    <row r="1148" ht="33" customHeight="1"/>
    <row r="1149" ht="33" customHeight="1"/>
    <row r="1150" ht="33" customHeight="1"/>
    <row r="1151" ht="33" customHeight="1"/>
    <row r="1152" ht="33" customHeight="1"/>
    <row r="1153" ht="33" customHeight="1"/>
    <row r="1154" ht="33" customHeight="1"/>
    <row r="1155" ht="33" customHeight="1"/>
    <row r="1156" ht="33" customHeight="1"/>
    <row r="1157" ht="33" customHeight="1"/>
    <row r="1158" ht="33" customHeight="1"/>
    <row r="1159" ht="33" customHeight="1"/>
    <row r="1160" ht="33" customHeight="1"/>
    <row r="1161" ht="33" customHeight="1"/>
    <row r="1162" ht="33" customHeight="1"/>
    <row r="1163" ht="33" customHeight="1"/>
    <row r="1164" ht="33" customHeight="1"/>
    <row r="1165" ht="33" customHeight="1"/>
    <row r="1166" ht="33" customHeight="1"/>
    <row r="1167" ht="33" customHeight="1"/>
    <row r="1168" ht="33" customHeight="1"/>
    <row r="1169" ht="33" customHeight="1"/>
    <row r="1170" ht="33" customHeight="1"/>
    <row r="1171" ht="33" customHeight="1"/>
    <row r="1172" ht="33" customHeight="1"/>
    <row r="1173" ht="33" customHeight="1"/>
    <row r="1174" ht="33" customHeight="1"/>
    <row r="1175" ht="33" customHeight="1"/>
    <row r="1176" ht="33" customHeight="1"/>
    <row r="1177" ht="33" customHeight="1"/>
    <row r="1178" ht="33" customHeight="1"/>
    <row r="1179" ht="33" customHeight="1"/>
    <row r="1180" ht="33" customHeight="1"/>
    <row r="1181" ht="33" customHeight="1"/>
    <row r="1182" ht="33" customHeight="1"/>
    <row r="1183" ht="33" customHeight="1"/>
    <row r="1184" ht="33" customHeight="1"/>
    <row r="1185" ht="33" customHeight="1"/>
    <row r="1186" ht="33" customHeight="1"/>
    <row r="1187" ht="33" customHeight="1"/>
    <row r="1188" ht="33" customHeight="1"/>
    <row r="1189" ht="33" customHeight="1"/>
    <row r="1190" ht="33" customHeight="1"/>
    <row r="1191" ht="33" customHeight="1"/>
    <row r="1192" ht="33" customHeight="1"/>
    <row r="1193" ht="33" customHeight="1"/>
    <row r="1194" ht="33" customHeight="1"/>
    <row r="1195" ht="33" customHeight="1"/>
    <row r="1196" ht="33" customHeight="1"/>
    <row r="1197" ht="33" customHeight="1"/>
    <row r="1198" ht="33" customHeight="1"/>
    <row r="1199" ht="33" customHeight="1"/>
    <row r="1200" ht="33" customHeight="1"/>
    <row r="1201" ht="33" customHeight="1"/>
    <row r="1202" ht="33" customHeight="1"/>
    <row r="1203" ht="33" customHeight="1"/>
    <row r="1204" ht="33" customHeight="1"/>
    <row r="1205" ht="33" customHeight="1"/>
    <row r="1206" ht="33" customHeight="1"/>
    <row r="1207" ht="33" customHeight="1"/>
    <row r="1208" ht="33" customHeight="1"/>
    <row r="1209" ht="33" customHeight="1"/>
    <row r="1210" ht="33" customHeight="1"/>
    <row r="1211" ht="33" customHeight="1"/>
    <row r="1212" ht="33" customHeight="1"/>
    <row r="1213" ht="33" customHeight="1"/>
    <row r="1214" ht="33" customHeight="1"/>
    <row r="1215" ht="33" customHeight="1"/>
    <row r="1216" ht="33" customHeight="1"/>
    <row r="1217" ht="33" customHeight="1"/>
    <row r="1218" ht="33" customHeight="1"/>
    <row r="1219" ht="33" customHeight="1"/>
    <row r="1220" ht="33" customHeight="1"/>
    <row r="1221" ht="33" customHeight="1"/>
    <row r="1222" ht="33" customHeight="1"/>
    <row r="1223" ht="33" customHeight="1"/>
    <row r="1224" ht="33" customHeight="1"/>
    <row r="1225" ht="33" customHeight="1"/>
    <row r="1226" ht="33" customHeight="1"/>
    <row r="1227" ht="33" customHeight="1"/>
    <row r="1228" ht="33" customHeight="1"/>
    <row r="1229" ht="33" customHeight="1"/>
    <row r="1230" ht="33" customHeight="1"/>
    <row r="1231" ht="33" customHeight="1"/>
    <row r="1232" ht="33" customHeight="1"/>
    <row r="1233" ht="33" customHeight="1"/>
    <row r="1234" ht="33" customHeight="1"/>
    <row r="1235" ht="33" customHeight="1"/>
    <row r="1236" ht="33" customHeight="1"/>
    <row r="1237" ht="33" customHeight="1"/>
    <row r="1238" ht="33" customHeight="1"/>
    <row r="1239" ht="33" customHeight="1"/>
    <row r="1240" ht="33" customHeight="1"/>
    <row r="1241" ht="33" customHeight="1"/>
    <row r="1242" ht="33" customHeight="1"/>
    <row r="1243" ht="33" customHeight="1"/>
    <row r="1244" ht="33" customHeight="1"/>
    <row r="1245" ht="33" customHeight="1"/>
    <row r="1246" ht="33" customHeight="1"/>
    <row r="1247" ht="33" customHeight="1"/>
    <row r="1248" ht="33" customHeight="1"/>
    <row r="1249" ht="33" customHeight="1"/>
    <row r="1250" ht="33" customHeight="1"/>
    <row r="1251" ht="33" customHeight="1"/>
    <row r="1252" ht="33" customHeight="1"/>
    <row r="1253" ht="33" customHeight="1"/>
    <row r="1254" ht="33" customHeight="1"/>
    <row r="1255" ht="33" customHeight="1"/>
    <row r="1256" ht="33" customHeight="1"/>
    <row r="1257" ht="33" customHeight="1"/>
    <row r="1258" ht="33" customHeight="1"/>
    <row r="1259" ht="33" customHeight="1"/>
    <row r="1260" ht="33" customHeight="1"/>
    <row r="1261" ht="33" customHeight="1"/>
    <row r="1262" ht="33" customHeight="1"/>
    <row r="1263" ht="33" customHeight="1"/>
    <row r="1264" ht="33" customHeight="1"/>
    <row r="1265" ht="33" customHeight="1"/>
    <row r="1266" ht="33" customHeight="1"/>
    <row r="1267" ht="33" customHeight="1"/>
    <row r="1268" ht="33" customHeight="1"/>
    <row r="1269" ht="33" customHeight="1"/>
    <row r="1270" ht="33" customHeight="1"/>
    <row r="1271" ht="33" customHeight="1"/>
    <row r="1272" ht="33" customHeight="1"/>
    <row r="1273" ht="33" customHeight="1"/>
    <row r="1274" ht="33" customHeight="1"/>
    <row r="1275" ht="33" customHeight="1"/>
    <row r="1276" ht="33" customHeight="1"/>
    <row r="1277" ht="33" customHeight="1"/>
    <row r="1278" ht="33" customHeight="1"/>
    <row r="1279" ht="33" customHeight="1"/>
    <row r="1280" ht="33" customHeight="1"/>
    <row r="1281" ht="33" customHeight="1"/>
    <row r="1282" ht="33" customHeight="1"/>
    <row r="1283" ht="33" customHeight="1"/>
    <row r="1284" ht="33" customHeight="1"/>
    <row r="1285" ht="33" customHeight="1"/>
    <row r="1286" ht="33" customHeight="1"/>
    <row r="1287" ht="33" customHeight="1"/>
    <row r="1288" ht="33" customHeight="1"/>
    <row r="1289" ht="33" customHeight="1"/>
    <row r="1290" ht="33" customHeight="1"/>
    <row r="1291" ht="33" customHeight="1"/>
    <row r="1292" ht="33" customHeight="1"/>
    <row r="1293" ht="33" customHeight="1"/>
    <row r="1294" ht="33" customHeight="1"/>
    <row r="1295" ht="33" customHeight="1"/>
    <row r="1296" ht="33" customHeight="1"/>
    <row r="1297" ht="33" customHeight="1"/>
    <row r="1298" ht="33" customHeight="1"/>
    <row r="1299" ht="33" customHeight="1"/>
    <row r="1300" ht="33" customHeight="1"/>
    <row r="1301" ht="33" customHeight="1"/>
    <row r="1302" ht="33" customHeight="1"/>
    <row r="1303" ht="33" customHeight="1"/>
    <row r="1304" ht="33" customHeight="1"/>
    <row r="1305" ht="33" customHeight="1"/>
    <row r="1306" ht="33" customHeight="1"/>
    <row r="1307" ht="33" customHeight="1"/>
    <row r="1308" ht="33" customHeight="1"/>
    <row r="1309" ht="33" customHeight="1"/>
    <row r="1310" ht="33" customHeight="1"/>
    <row r="1311" ht="33" customHeight="1"/>
    <row r="1312" ht="33" customHeight="1"/>
  </sheetData>
  <sheetProtection/>
  <printOptions horizontalCentered="1"/>
  <pageMargins left="0.4724409448818898" right="0.4724409448818898" top="0.984251968503937" bottom="0.7874015748031497" header="0.5905511811023623" footer="0.3937007874015748"/>
  <pageSetup horizontalDpi="600" verticalDpi="600" orientation="landscape" scale="2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Marco Antonio Hernandez Martinez</cp:lastModifiedBy>
  <cp:lastPrinted>2014-04-10T23:04:48Z</cp:lastPrinted>
  <dcterms:created xsi:type="dcterms:W3CDTF">2014-02-18T18:42:36Z</dcterms:created>
  <dcterms:modified xsi:type="dcterms:W3CDTF">2014-04-11T04:51:16Z</dcterms:modified>
  <cp:category/>
  <cp:version/>
  <cp:contentType/>
  <cp:contentStatus/>
</cp:coreProperties>
</file>