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AACT-CONSOL-CD-SIN.PEMEX" sheetId="1" r:id="rId1"/>
  </sheets>
  <externalReferences>
    <externalReference r:id="rId4"/>
  </externalReferences>
  <definedNames>
    <definedName name="_xlnm.Print_Area" localSheetId="0">'EAACT-CONSOL-CD-SIN.PEMEX'!$A$1:$J$39</definedName>
  </definedNames>
  <calcPr fullCalcOnLoad="1"/>
</workbook>
</file>

<file path=xl/sharedStrings.xml><?xml version="1.0" encoding="utf-8"?>
<sst xmlns="http://schemas.openxmlformats.org/spreadsheetml/2006/main" count="38" uniqueCount="38">
  <si>
    <t>Cuenta de la Hacienda Pública Federal 2013</t>
  </si>
  <si>
    <t>Estado Analítico del Activo</t>
  </si>
  <si>
    <t>Del 1o de enero al 31 de diciembre de 2013</t>
  </si>
  <si>
    <t>(Pesos)</t>
  </si>
  <si>
    <t>ENTIDADES DE CONTROL PRESUPUESTARIO DIRECTO SIN PEMEX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</si>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</sst>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Soberana Sans"/>
      <family val="3"/>
    </font>
    <font>
      <b/>
      <sz val="9"/>
      <color indexed="8"/>
      <name val="Soberana Sans"/>
      <family val="3"/>
    </font>
    <font>
      <sz val="11"/>
      <name val="Arial"/>
      <family val="2"/>
    </font>
    <font>
      <b/>
      <sz val="9"/>
      <name val="Soberana Sans"/>
      <family val="3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Soberana Sans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Soberana Sans"/>
      <family val="3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Soberana Sans"/>
      <family val="3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 wrapText="1"/>
    </xf>
    <xf numFmtId="43" fontId="18" fillId="33" borderId="0" xfId="47" applyNumberFormat="1" applyFont="1" applyFill="1" applyBorder="1" applyAlignment="1">
      <alignment horizontal="left"/>
    </xf>
    <xf numFmtId="0" fontId="47" fillId="33" borderId="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15" applyNumberFormat="1" applyFont="1" applyFill="1" applyBorder="1" applyAlignment="1">
      <alignment horizontal="centerContinuous" vertical="center"/>
      <protection/>
    </xf>
    <xf numFmtId="0" fontId="18" fillId="0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Continuous"/>
    </xf>
    <xf numFmtId="0" fontId="21" fillId="33" borderId="10" xfId="15" applyNumberFormat="1" applyFont="1" applyFill="1" applyBorder="1" applyAlignment="1">
      <alignment horizontal="centerContinuous" vertical="center"/>
      <protection/>
    </xf>
    <xf numFmtId="0" fontId="23" fillId="0" borderId="0" xfId="0" applyFont="1" applyFill="1" applyAlignment="1">
      <alignment/>
    </xf>
    <xf numFmtId="0" fontId="48" fillId="34" borderId="11" xfId="52" applyFont="1" applyFill="1" applyBorder="1" applyAlignment="1">
      <alignment horizontal="center" vertical="center" wrapText="1"/>
      <protection/>
    </xf>
    <xf numFmtId="0" fontId="48" fillId="34" borderId="12" xfId="52" applyFont="1" applyFill="1" applyBorder="1" applyAlignment="1">
      <alignment horizontal="center" vertical="center" wrapText="1"/>
      <protection/>
    </xf>
    <xf numFmtId="0" fontId="48" fillId="34" borderId="12" xfId="0" applyFont="1" applyFill="1" applyBorder="1" applyAlignment="1">
      <alignment horizontal="center" vertical="top" wrapText="1"/>
    </xf>
    <xf numFmtId="0" fontId="48" fillId="34" borderId="12" xfId="52" applyFont="1" applyFill="1" applyBorder="1" applyAlignment="1">
      <alignment horizontal="center" vertical="top" wrapText="1"/>
      <protection/>
    </xf>
    <xf numFmtId="0" fontId="48" fillId="34" borderId="13" xfId="52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48" fillId="34" borderId="14" xfId="52" applyFont="1" applyFill="1" applyBorder="1" applyAlignment="1">
      <alignment horizontal="center" vertical="center" wrapText="1"/>
      <protection/>
    </xf>
    <xf numFmtId="0" fontId="48" fillId="34" borderId="15" xfId="52" applyFont="1" applyFill="1" applyBorder="1" applyAlignment="1">
      <alignment horizontal="center" vertical="center" wrapText="1"/>
      <protection/>
    </xf>
    <xf numFmtId="0" fontId="48" fillId="34" borderId="15" xfId="0" applyFont="1" applyFill="1" applyBorder="1" applyAlignment="1">
      <alignment horizontal="center" vertical="top" wrapText="1"/>
    </xf>
    <xf numFmtId="0" fontId="48" fillId="34" borderId="15" xfId="52" applyFont="1" applyFill="1" applyBorder="1" applyAlignment="1">
      <alignment horizontal="center" vertical="top" wrapText="1"/>
      <protection/>
    </xf>
    <xf numFmtId="0" fontId="48" fillId="34" borderId="15" xfId="52" applyFont="1" applyFill="1" applyBorder="1" applyAlignment="1">
      <alignment horizontal="center" vertical="center" wrapText="1"/>
      <protection/>
    </xf>
    <xf numFmtId="0" fontId="48" fillId="34" borderId="16" xfId="52" applyFont="1" applyFill="1" applyBorder="1" applyAlignment="1">
      <alignment horizontal="center" vertical="center" wrapText="1"/>
      <protection/>
    </xf>
    <xf numFmtId="0" fontId="21" fillId="0" borderId="0" xfId="15" applyNumberFormat="1" applyFont="1" applyFill="1" applyBorder="1" applyAlignment="1">
      <alignment horizontal="centerContinuous" vertical="center"/>
      <protection/>
    </xf>
    <xf numFmtId="0" fontId="50" fillId="0" borderId="0" xfId="0" applyFont="1" applyFill="1" applyAlignment="1">
      <alignment/>
    </xf>
    <xf numFmtId="0" fontId="21" fillId="33" borderId="11" xfId="15" applyNumberFormat="1" applyFont="1" applyFill="1" applyBorder="1" applyAlignment="1">
      <alignment horizontal="centerContinuous" vertical="center"/>
      <protection/>
    </xf>
    <xf numFmtId="0" fontId="21" fillId="33" borderId="12" xfId="15" applyNumberFormat="1" applyFont="1" applyFill="1" applyBorder="1" applyAlignment="1">
      <alignment horizontal="centerContinuous" vertical="center"/>
      <protection/>
    </xf>
    <xf numFmtId="0" fontId="21" fillId="33" borderId="13" xfId="15" applyNumberFormat="1" applyFont="1" applyFill="1" applyBorder="1" applyAlignment="1">
      <alignment horizontal="centerContinuous" vertical="center"/>
      <protection/>
    </xf>
    <xf numFmtId="0" fontId="47" fillId="33" borderId="17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3" fontId="47" fillId="33" borderId="0" xfId="0" applyNumberFormat="1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52" fillId="0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3" fontId="51" fillId="33" borderId="0" xfId="47" applyNumberFormat="1" applyFont="1" applyFill="1" applyBorder="1" applyAlignment="1">
      <alignment vertical="center"/>
    </xf>
    <xf numFmtId="0" fontId="51" fillId="33" borderId="18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33" borderId="17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54" fillId="33" borderId="0" xfId="0" applyFont="1" applyFill="1" applyBorder="1" applyAlignment="1">
      <alignment horizontal="left" vertical="top"/>
    </xf>
    <xf numFmtId="3" fontId="18" fillId="33" borderId="0" xfId="47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3" fontId="54" fillId="33" borderId="0" xfId="47" applyNumberFormat="1" applyFont="1" applyFill="1" applyBorder="1" applyAlignment="1">
      <alignment/>
    </xf>
    <xf numFmtId="3" fontId="54" fillId="33" borderId="0" xfId="47" applyNumberFormat="1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vertical="top"/>
    </xf>
    <xf numFmtId="0" fontId="54" fillId="33" borderId="15" xfId="0" applyFont="1" applyFill="1" applyBorder="1" applyAlignment="1">
      <alignment vertical="top"/>
    </xf>
    <xf numFmtId="0" fontId="21" fillId="33" borderId="15" xfId="52" applyFont="1" applyFill="1" applyBorder="1" applyAlignment="1">
      <alignment vertical="top"/>
      <protection/>
    </xf>
    <xf numFmtId="3" fontId="18" fillId="33" borderId="15" xfId="52" applyNumberFormat="1" applyFont="1" applyFill="1" applyBorder="1" applyAlignment="1">
      <alignment vertical="top"/>
      <protection/>
    </xf>
    <xf numFmtId="0" fontId="54" fillId="33" borderId="16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/>
    </xf>
    <xf numFmtId="43" fontId="18" fillId="33" borderId="0" xfId="47" applyFont="1" applyFill="1" applyBorder="1" applyAlignment="1">
      <alignment/>
    </xf>
    <xf numFmtId="0" fontId="18" fillId="33" borderId="0" xfId="0" applyFont="1" applyFill="1" applyBorder="1" applyAlignment="1">
      <alignment vertical="center"/>
    </xf>
    <xf numFmtId="43" fontId="18" fillId="33" borderId="15" xfId="47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>
      <alignment horizontal="right" vertical="top"/>
    </xf>
    <xf numFmtId="0" fontId="54" fillId="33" borderId="12" xfId="0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18" fillId="33" borderId="0" xfId="0" applyFont="1" applyFill="1" applyBorder="1" applyAlignment="1" applyProtection="1">
      <alignment vertical="top" wrapText="1"/>
      <protection locked="0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7.%20CONSOLIDACION.EAACT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ACT-CONSOL-CD"/>
      <sheetName val="EAACT-CONSOL-CD-SIN.PEMEX"/>
      <sheetName val="EAACT-SEGURIDAD SOCIAL"/>
      <sheetName val="IMSS"/>
      <sheetName val="ISSSTE"/>
      <sheetName val="EAACT-CD-ENERGIA"/>
      <sheetName val="CFE"/>
      <sheetName val="PEMEX"/>
    </sheetNames>
    <sheetDataSet>
      <sheetData sheetId="2">
        <row r="18">
          <cell r="E18">
            <v>16266057276</v>
          </cell>
          <cell r="F18">
            <v>15750169949656</v>
          </cell>
          <cell r="G18">
            <v>15746120664048</v>
          </cell>
        </row>
        <row r="19">
          <cell r="E19">
            <v>85371073896</v>
          </cell>
          <cell r="F19">
            <v>3213009917519</v>
          </cell>
          <cell r="G19">
            <v>3204345162086</v>
          </cell>
        </row>
        <row r="20">
          <cell r="E20">
            <v>143746227</v>
          </cell>
          <cell r="F20">
            <v>99689744</v>
          </cell>
          <cell r="G20">
            <v>68140449</v>
          </cell>
        </row>
        <row r="21">
          <cell r="E21">
            <v>1712041539</v>
          </cell>
          <cell r="F21">
            <v>23971169449</v>
          </cell>
          <cell r="G21">
            <v>24323834616</v>
          </cell>
        </row>
        <row r="22">
          <cell r="E22">
            <v>14230981833</v>
          </cell>
          <cell r="F22">
            <v>89646286932</v>
          </cell>
          <cell r="G22">
            <v>93867041137</v>
          </cell>
        </row>
        <row r="23">
          <cell r="E23">
            <v>-16213909543</v>
          </cell>
          <cell r="F23">
            <v>22618098517</v>
          </cell>
          <cell r="G23">
            <v>23048118721</v>
          </cell>
        </row>
        <row r="24">
          <cell r="E24">
            <v>6210331</v>
          </cell>
          <cell r="F24">
            <v>707201604</v>
          </cell>
          <cell r="G24">
            <v>707381856</v>
          </cell>
        </row>
        <row r="28">
          <cell r="E28">
            <v>196562864426</v>
          </cell>
          <cell r="F28">
            <v>9805815094344</v>
          </cell>
          <cell r="G28">
            <v>9818686470493</v>
          </cell>
        </row>
        <row r="29">
          <cell r="E29">
            <v>922725</v>
          </cell>
          <cell r="F29">
            <v>0</v>
          </cell>
          <cell r="G29">
            <v>0</v>
          </cell>
        </row>
        <row r="30">
          <cell r="E30">
            <v>137312619908</v>
          </cell>
          <cell r="F30">
            <v>52896357356</v>
          </cell>
          <cell r="G30">
            <v>51972213717</v>
          </cell>
        </row>
        <row r="31">
          <cell r="E31">
            <v>69893727583</v>
          </cell>
          <cell r="F31">
            <v>14258958114</v>
          </cell>
          <cell r="G31">
            <v>15857401310</v>
          </cell>
        </row>
        <row r="32">
          <cell r="E32">
            <v>9200000</v>
          </cell>
          <cell r="F32">
            <v>0</v>
          </cell>
          <cell r="G32">
            <v>0</v>
          </cell>
        </row>
        <row r="33">
          <cell r="E33">
            <v>-73408278272</v>
          </cell>
          <cell r="F33">
            <v>11271955046</v>
          </cell>
          <cell r="G33">
            <v>13189481873</v>
          </cell>
        </row>
        <row r="34">
          <cell r="E34">
            <v>781487674</v>
          </cell>
          <cell r="F34">
            <v>3988581759261</v>
          </cell>
          <cell r="G34">
            <v>3984867160867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16743626170</v>
          </cell>
          <cell r="F36">
            <v>4572098016</v>
          </cell>
          <cell r="G36">
            <v>3895075242</v>
          </cell>
        </row>
      </sheetData>
      <sheetData sheetId="6">
        <row r="18">
          <cell r="E18">
            <v>33514170754</v>
          </cell>
          <cell r="F18">
            <v>564493486</v>
          </cell>
          <cell r="G18">
            <v>0</v>
          </cell>
        </row>
        <row r="19">
          <cell r="E19">
            <v>65487386686</v>
          </cell>
          <cell r="F19">
            <v>4918131432</v>
          </cell>
          <cell r="G19">
            <v>5000977468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21491858889</v>
          </cell>
          <cell r="F21">
            <v>0</v>
          </cell>
          <cell r="G21">
            <v>1034271470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-384546171</v>
          </cell>
          <cell r="F23">
            <v>0</v>
          </cell>
          <cell r="G23">
            <v>89201796</v>
          </cell>
        </row>
        <row r="24">
          <cell r="E24">
            <v>26186061796</v>
          </cell>
          <cell r="F24">
            <v>0</v>
          </cell>
          <cell r="G24">
            <v>8441586165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958402038339</v>
          </cell>
          <cell r="F30">
            <v>0</v>
          </cell>
          <cell r="G30">
            <v>1100738697</v>
          </cell>
        </row>
        <row r="31">
          <cell r="E31">
            <v>168936140126</v>
          </cell>
          <cell r="F31">
            <v>309248925260</v>
          </cell>
          <cell r="G31">
            <v>0</v>
          </cell>
        </row>
        <row r="32">
          <cell r="E32">
            <v>397166248</v>
          </cell>
          <cell r="F32">
            <v>722661954</v>
          </cell>
          <cell r="G32">
            <v>0</v>
          </cell>
        </row>
        <row r="33">
          <cell r="E33">
            <v>-541117932237</v>
          </cell>
          <cell r="F33">
            <v>0</v>
          </cell>
          <cell r="G33">
            <v>166154309457</v>
          </cell>
        </row>
        <row r="34">
          <cell r="E34">
            <v>1301006653</v>
          </cell>
          <cell r="F34">
            <v>0</v>
          </cell>
          <cell r="G34">
            <v>244745111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91713212455.6</v>
          </cell>
          <cell r="F36">
            <v>4200228696</v>
          </cell>
          <cell r="G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J92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2" width="1.7109375" style="74" customWidth="1"/>
    <col min="3" max="3" width="17.7109375" style="74" customWidth="1"/>
    <col min="4" max="4" width="57.7109375" style="74" customWidth="1"/>
    <col min="5" max="5" width="20.7109375" style="76" customWidth="1"/>
    <col min="6" max="9" width="20.7109375" style="74" customWidth="1"/>
    <col min="10" max="10" width="1.7109375" style="74" customWidth="1"/>
    <col min="11" max="11" width="11.421875" style="75" customWidth="1"/>
  </cols>
  <sheetData>
    <row r="1" spans="1:10" s="5" customFormat="1" ht="4.5" customHeight="1">
      <c r="A1" s="1"/>
      <c r="B1" s="1"/>
      <c r="C1" s="2"/>
      <c r="D1" s="2"/>
      <c r="E1" s="3"/>
      <c r="F1" s="3"/>
      <c r="G1" s="3"/>
      <c r="H1" s="3"/>
      <c r="I1" s="4"/>
      <c r="J1" s="1"/>
    </row>
    <row r="2" spans="1:10" s="5" customFormat="1" ht="1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s="5" customFormat="1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s="5" customFormat="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5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 s="5" customFormat="1" ht="4.5" customHeight="1">
      <c r="A6" s="7"/>
      <c r="B6" s="8"/>
      <c r="C6" s="1"/>
      <c r="D6" s="9"/>
      <c r="E6" s="9"/>
      <c r="F6" s="9"/>
      <c r="G6" s="9"/>
      <c r="H6" s="7"/>
      <c r="I6" s="9"/>
      <c r="J6" s="10"/>
    </row>
    <row r="7" spans="1:10" s="5" customFormat="1" ht="1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s="5" customFormat="1" ht="4.5" customHeight="1">
      <c r="A8" s="7"/>
      <c r="B8" s="7"/>
      <c r="C8" s="10"/>
      <c r="D8" s="10"/>
      <c r="E8" s="10"/>
      <c r="F8" s="10"/>
      <c r="G8" s="10"/>
      <c r="H8" s="7"/>
      <c r="I8" s="10"/>
      <c r="J8" s="10"/>
    </row>
    <row r="9" spans="1:10" s="12" customFormat="1" ht="1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8" customFormat="1" ht="15" customHeight="1">
      <c r="A10" s="13"/>
      <c r="B10" s="14" t="s">
        <v>5</v>
      </c>
      <c r="C10" s="14"/>
      <c r="D10" s="14"/>
      <c r="E10" s="15" t="s">
        <v>6</v>
      </c>
      <c r="F10" s="15" t="s">
        <v>7</v>
      </c>
      <c r="G10" s="16" t="s">
        <v>8</v>
      </c>
      <c r="H10" s="16" t="s">
        <v>9</v>
      </c>
      <c r="I10" s="16" t="s">
        <v>10</v>
      </c>
      <c r="J10" s="17"/>
    </row>
    <row r="11" spans="1:10" s="18" customFormat="1" ht="15" customHeight="1">
      <c r="A11" s="19"/>
      <c r="B11" s="20"/>
      <c r="C11" s="20"/>
      <c r="D11" s="20"/>
      <c r="E11" s="21">
        <v>1</v>
      </c>
      <c r="F11" s="21">
        <v>2</v>
      </c>
      <c r="G11" s="22">
        <v>3</v>
      </c>
      <c r="H11" s="22" t="s">
        <v>11</v>
      </c>
      <c r="I11" s="23" t="s">
        <v>12</v>
      </c>
      <c r="J11" s="24"/>
    </row>
    <row r="12" spans="1:10" s="26" customFormat="1" ht="15" customHeight="1" hidden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26" customFormat="1" ht="4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</row>
    <row r="14" spans="1:10" s="34" customFormat="1" ht="15" customHeight="1">
      <c r="A14" s="30"/>
      <c r="B14" s="9"/>
      <c r="C14" s="31" t="s">
        <v>13</v>
      </c>
      <c r="D14" s="31"/>
      <c r="E14" s="32"/>
      <c r="F14" s="32"/>
      <c r="G14" s="32"/>
      <c r="H14" s="32"/>
      <c r="I14" s="32"/>
      <c r="J14" s="33"/>
    </row>
    <row r="15" spans="1:10" s="34" customFormat="1" ht="4.5" customHeight="1">
      <c r="A15" s="30"/>
      <c r="B15" s="9"/>
      <c r="C15" s="35"/>
      <c r="D15" s="35"/>
      <c r="E15" s="32"/>
      <c r="F15" s="32"/>
      <c r="G15" s="32"/>
      <c r="H15" s="32"/>
      <c r="I15" s="32"/>
      <c r="J15" s="33"/>
    </row>
    <row r="16" spans="1:10" s="39" customFormat="1" ht="15" customHeight="1">
      <c r="A16" s="36"/>
      <c r="B16" s="9"/>
      <c r="C16" s="31" t="s">
        <v>14</v>
      </c>
      <c r="D16" s="31"/>
      <c r="E16" s="37">
        <f>SUM(E18:E24)</f>
        <v>247811133513</v>
      </c>
      <c r="F16" s="37">
        <f>SUM(F18:F24)</f>
        <v>19105704938339</v>
      </c>
      <c r="G16" s="37">
        <f>SUM(G18:G24)</f>
        <v>19107046379812</v>
      </c>
      <c r="H16" s="37">
        <f>E16+F16-G16</f>
        <v>246469692040</v>
      </c>
      <c r="I16" s="37">
        <f>H16-E16</f>
        <v>-1341441473</v>
      </c>
      <c r="J16" s="38"/>
    </row>
    <row r="17" spans="1:10" s="44" customFormat="1" ht="4.5" customHeight="1">
      <c r="A17" s="40"/>
      <c r="B17" s="9"/>
      <c r="C17" s="41"/>
      <c r="D17" s="41"/>
      <c r="E17" s="42"/>
      <c r="F17" s="42"/>
      <c r="G17" s="42"/>
      <c r="H17" s="42"/>
      <c r="I17" s="42"/>
      <c r="J17" s="43"/>
    </row>
    <row r="18" spans="1:10" s="44" customFormat="1" ht="15" customHeight="1">
      <c r="A18" s="40"/>
      <c r="B18" s="9"/>
      <c r="C18" s="45" t="s">
        <v>15</v>
      </c>
      <c r="D18" s="45"/>
      <c r="E18" s="46">
        <f>'[1]EAACT-SEGURIDAD SOCIAL'!E18+'[1]CFE'!E18</f>
        <v>49780228030</v>
      </c>
      <c r="F18" s="46">
        <f>'[1]EAACT-SEGURIDAD SOCIAL'!F18+'[1]CFE'!F18</f>
        <v>15750734443142</v>
      </c>
      <c r="G18" s="46">
        <f>'[1]EAACT-SEGURIDAD SOCIAL'!G18+'[1]CFE'!G18</f>
        <v>15746120664048</v>
      </c>
      <c r="H18" s="46">
        <f>E18+F18-G18</f>
        <v>54394007124</v>
      </c>
      <c r="I18" s="46">
        <f>H18-E18</f>
        <v>4613779094</v>
      </c>
      <c r="J18" s="43"/>
    </row>
    <row r="19" spans="1:10" s="44" customFormat="1" ht="15" customHeight="1">
      <c r="A19" s="40"/>
      <c r="B19" s="9"/>
      <c r="C19" s="45" t="s">
        <v>16</v>
      </c>
      <c r="D19" s="45"/>
      <c r="E19" s="46">
        <f>'[1]EAACT-SEGURIDAD SOCIAL'!E19+'[1]CFE'!E19</f>
        <v>150858460582</v>
      </c>
      <c r="F19" s="46">
        <f>'[1]EAACT-SEGURIDAD SOCIAL'!F19+'[1]CFE'!F19</f>
        <v>3217928048951</v>
      </c>
      <c r="G19" s="46">
        <f>'[1]EAACT-SEGURIDAD SOCIAL'!G19+'[1]CFE'!G19</f>
        <v>3209346139554</v>
      </c>
      <c r="H19" s="46">
        <f aca="true" t="shared" si="0" ref="H19:H24">E19+F19-G19</f>
        <v>159440369979</v>
      </c>
      <c r="I19" s="46">
        <f aca="true" t="shared" si="1" ref="I19:I24">H19-E19</f>
        <v>8581909397</v>
      </c>
      <c r="J19" s="43"/>
    </row>
    <row r="20" spans="1:10" s="44" customFormat="1" ht="15" customHeight="1">
      <c r="A20" s="40"/>
      <c r="B20" s="9"/>
      <c r="C20" s="47" t="s">
        <v>17</v>
      </c>
      <c r="D20" s="45"/>
      <c r="E20" s="46">
        <f>'[1]EAACT-SEGURIDAD SOCIAL'!E20+'[1]CFE'!E20</f>
        <v>143746227</v>
      </c>
      <c r="F20" s="46">
        <f>'[1]EAACT-SEGURIDAD SOCIAL'!F20+'[1]CFE'!F20</f>
        <v>99689744</v>
      </c>
      <c r="G20" s="46">
        <f>'[1]EAACT-SEGURIDAD SOCIAL'!G20+'[1]CFE'!G20</f>
        <v>68140449</v>
      </c>
      <c r="H20" s="46">
        <f t="shared" si="0"/>
        <v>175295522</v>
      </c>
      <c r="I20" s="46">
        <f t="shared" si="1"/>
        <v>31549295</v>
      </c>
      <c r="J20" s="43"/>
    </row>
    <row r="21" spans="1:10" s="44" customFormat="1" ht="15" customHeight="1">
      <c r="A21" s="40"/>
      <c r="B21" s="9"/>
      <c r="C21" s="47" t="s">
        <v>18</v>
      </c>
      <c r="D21" s="45"/>
      <c r="E21" s="46">
        <f>'[1]EAACT-SEGURIDAD SOCIAL'!E21+'[1]CFE'!E21</f>
        <v>23203900428</v>
      </c>
      <c r="F21" s="46">
        <f>'[1]EAACT-SEGURIDAD SOCIAL'!F21+'[1]CFE'!F21</f>
        <v>23971169449</v>
      </c>
      <c r="G21" s="46">
        <f>'[1]EAACT-SEGURIDAD SOCIAL'!G21+'[1]CFE'!G21</f>
        <v>25358106086</v>
      </c>
      <c r="H21" s="46">
        <f t="shared" si="0"/>
        <v>21816963791</v>
      </c>
      <c r="I21" s="46">
        <f t="shared" si="1"/>
        <v>-1386936637</v>
      </c>
      <c r="J21" s="43"/>
    </row>
    <row r="22" spans="1:10" s="44" customFormat="1" ht="15" customHeight="1">
      <c r="A22" s="40"/>
      <c r="B22" s="9"/>
      <c r="C22" s="47" t="s">
        <v>19</v>
      </c>
      <c r="D22" s="45"/>
      <c r="E22" s="46">
        <f>'[1]EAACT-SEGURIDAD SOCIAL'!E22+'[1]CFE'!E22</f>
        <v>14230981833</v>
      </c>
      <c r="F22" s="46">
        <f>'[1]EAACT-SEGURIDAD SOCIAL'!F22+'[1]CFE'!F22</f>
        <v>89646286932</v>
      </c>
      <c r="G22" s="46">
        <f>'[1]EAACT-SEGURIDAD SOCIAL'!G22+'[1]CFE'!G22</f>
        <v>93867041137</v>
      </c>
      <c r="H22" s="46">
        <f t="shared" si="0"/>
        <v>10010227628</v>
      </c>
      <c r="I22" s="46">
        <f t="shared" si="1"/>
        <v>-4220754205</v>
      </c>
      <c r="J22" s="43"/>
    </row>
    <row r="23" spans="1:10" s="44" customFormat="1" ht="15" customHeight="1">
      <c r="A23" s="40"/>
      <c r="B23" s="9"/>
      <c r="C23" s="47" t="s">
        <v>20</v>
      </c>
      <c r="D23" s="45"/>
      <c r="E23" s="46">
        <f>'[1]EAACT-SEGURIDAD SOCIAL'!E23+'[1]CFE'!E23</f>
        <v>-16598455714</v>
      </c>
      <c r="F23" s="46">
        <f>'[1]EAACT-SEGURIDAD SOCIAL'!F23+'[1]CFE'!F23</f>
        <v>22618098517</v>
      </c>
      <c r="G23" s="46">
        <f>'[1]EAACT-SEGURIDAD SOCIAL'!G23+'[1]CFE'!G23</f>
        <v>23137320517</v>
      </c>
      <c r="H23" s="46">
        <f t="shared" si="0"/>
        <v>-17117677714</v>
      </c>
      <c r="I23" s="46">
        <f t="shared" si="1"/>
        <v>-519222000</v>
      </c>
      <c r="J23" s="43"/>
    </row>
    <row r="24" spans="1:10" s="44" customFormat="1" ht="15" customHeight="1">
      <c r="A24" s="40"/>
      <c r="B24" s="9"/>
      <c r="C24" s="47" t="s">
        <v>21</v>
      </c>
      <c r="D24" s="45"/>
      <c r="E24" s="46">
        <f>'[1]EAACT-SEGURIDAD SOCIAL'!E24+'[1]CFE'!E24</f>
        <v>26192272127</v>
      </c>
      <c r="F24" s="46">
        <f>'[1]EAACT-SEGURIDAD SOCIAL'!F24+'[1]CFE'!F24</f>
        <v>707201604</v>
      </c>
      <c r="G24" s="46">
        <f>'[1]EAACT-SEGURIDAD SOCIAL'!G24+'[1]CFE'!G24</f>
        <v>9148968021</v>
      </c>
      <c r="H24" s="46">
        <f t="shared" si="0"/>
        <v>17750505710</v>
      </c>
      <c r="I24" s="46">
        <f t="shared" si="1"/>
        <v>-8441766417</v>
      </c>
      <c r="J24" s="43"/>
    </row>
    <row r="25" spans="1:10" s="44" customFormat="1" ht="15" customHeight="1">
      <c r="A25" s="40"/>
      <c r="B25" s="9"/>
      <c r="C25" s="48"/>
      <c r="D25" s="48"/>
      <c r="E25" s="49"/>
      <c r="F25" s="49"/>
      <c r="G25" s="49"/>
      <c r="H25" s="49"/>
      <c r="I25" s="49"/>
      <c r="J25" s="43"/>
    </row>
    <row r="26" spans="1:10" s="39" customFormat="1" ht="15" customHeight="1">
      <c r="A26" s="36"/>
      <c r="B26" s="9"/>
      <c r="C26" s="31" t="s">
        <v>22</v>
      </c>
      <c r="D26" s="31"/>
      <c r="E26" s="37">
        <f>SUM(E28:E36)</f>
        <v>1027527801798.6</v>
      </c>
      <c r="F26" s="37">
        <f>SUM(F28:F36)</f>
        <v>14191568038047</v>
      </c>
      <c r="G26" s="37">
        <f>SUM(G28:G36)</f>
        <v>14055967596767</v>
      </c>
      <c r="H26" s="37">
        <f>E26+F26-G26</f>
        <v>1163128243078.5996</v>
      </c>
      <c r="I26" s="37">
        <f>H26-E26</f>
        <v>135600441279.99963</v>
      </c>
      <c r="J26" s="38"/>
    </row>
    <row r="27" spans="1:10" s="44" customFormat="1" ht="4.5" customHeight="1">
      <c r="A27" s="40"/>
      <c r="B27" s="9"/>
      <c r="C27" s="47"/>
      <c r="D27" s="48"/>
      <c r="E27" s="42"/>
      <c r="F27" s="42"/>
      <c r="G27" s="42"/>
      <c r="H27" s="42"/>
      <c r="I27" s="42"/>
      <c r="J27" s="43"/>
    </row>
    <row r="28" spans="1:10" s="44" customFormat="1" ht="15" customHeight="1">
      <c r="A28" s="40"/>
      <c r="B28" s="9"/>
      <c r="C28" s="48" t="s">
        <v>23</v>
      </c>
      <c r="D28" s="48"/>
      <c r="E28" s="46">
        <f>'[1]EAACT-SEGURIDAD SOCIAL'!E28+'[1]CFE'!E28</f>
        <v>196562864426</v>
      </c>
      <c r="F28" s="46">
        <f>'[1]EAACT-SEGURIDAD SOCIAL'!F28+'[1]CFE'!F28</f>
        <v>9805815094344</v>
      </c>
      <c r="G28" s="46">
        <f>'[1]EAACT-SEGURIDAD SOCIAL'!G28+'[1]CFE'!G28</f>
        <v>9818686470493</v>
      </c>
      <c r="H28" s="46">
        <f>E28+F28-G28</f>
        <v>183691488277</v>
      </c>
      <c r="I28" s="46">
        <f>H28-E28</f>
        <v>-12871376149</v>
      </c>
      <c r="J28" s="43"/>
    </row>
    <row r="29" spans="1:10" s="44" customFormat="1" ht="15" customHeight="1">
      <c r="A29" s="40"/>
      <c r="B29" s="9"/>
      <c r="C29" s="47" t="s">
        <v>24</v>
      </c>
      <c r="D29" s="48"/>
      <c r="E29" s="46">
        <f>'[1]EAACT-SEGURIDAD SOCIAL'!E29+'[1]CFE'!E29</f>
        <v>922725</v>
      </c>
      <c r="F29" s="46">
        <f>'[1]EAACT-SEGURIDAD SOCIAL'!F29+'[1]CFE'!F29</f>
        <v>0</v>
      </c>
      <c r="G29" s="46">
        <f>'[1]EAACT-SEGURIDAD SOCIAL'!G29+'[1]CFE'!G29</f>
        <v>0</v>
      </c>
      <c r="H29" s="46">
        <f aca="true" t="shared" si="2" ref="H29:H36">E29+F29-G29</f>
        <v>922725</v>
      </c>
      <c r="I29" s="46">
        <f aca="true" t="shared" si="3" ref="I29:I36">H29-E29</f>
        <v>0</v>
      </c>
      <c r="J29" s="43"/>
    </row>
    <row r="30" spans="1:10" s="44" customFormat="1" ht="15" customHeight="1">
      <c r="A30" s="40"/>
      <c r="B30" s="9"/>
      <c r="C30" s="47" t="s">
        <v>25</v>
      </c>
      <c r="D30" s="48"/>
      <c r="E30" s="46">
        <f>'[1]EAACT-SEGURIDAD SOCIAL'!E30+'[1]CFE'!E30</f>
        <v>1095714658247</v>
      </c>
      <c r="F30" s="46">
        <f>'[1]EAACT-SEGURIDAD SOCIAL'!F30+'[1]CFE'!F30</f>
        <v>52896357356</v>
      </c>
      <c r="G30" s="46">
        <f>'[1]EAACT-SEGURIDAD SOCIAL'!G30+'[1]CFE'!G30</f>
        <v>53072952414</v>
      </c>
      <c r="H30" s="46">
        <f t="shared" si="2"/>
        <v>1095538063189</v>
      </c>
      <c r="I30" s="46">
        <f t="shared" si="3"/>
        <v>-176595058</v>
      </c>
      <c r="J30" s="43"/>
    </row>
    <row r="31" spans="1:10" s="44" customFormat="1" ht="15" customHeight="1">
      <c r="A31" s="40"/>
      <c r="B31" s="9"/>
      <c r="C31" s="48" t="s">
        <v>26</v>
      </c>
      <c r="D31" s="48"/>
      <c r="E31" s="46">
        <f>'[1]EAACT-SEGURIDAD SOCIAL'!E31+'[1]CFE'!E31</f>
        <v>238829867709</v>
      </c>
      <c r="F31" s="46">
        <f>'[1]EAACT-SEGURIDAD SOCIAL'!F31+'[1]CFE'!F31</f>
        <v>323507883374</v>
      </c>
      <c r="G31" s="46">
        <f>'[1]EAACT-SEGURIDAD SOCIAL'!G31+'[1]CFE'!G31</f>
        <v>15857401310</v>
      </c>
      <c r="H31" s="46">
        <f t="shared" si="2"/>
        <v>546480349773</v>
      </c>
      <c r="I31" s="46">
        <f t="shared" si="3"/>
        <v>307650482064</v>
      </c>
      <c r="J31" s="43"/>
    </row>
    <row r="32" spans="1:10" s="44" customFormat="1" ht="15" customHeight="1">
      <c r="A32" s="40"/>
      <c r="B32" s="9"/>
      <c r="C32" s="48" t="s">
        <v>27</v>
      </c>
      <c r="D32" s="48"/>
      <c r="E32" s="46">
        <f>'[1]EAACT-SEGURIDAD SOCIAL'!E32+'[1]CFE'!E32</f>
        <v>406366248</v>
      </c>
      <c r="F32" s="46">
        <f>'[1]EAACT-SEGURIDAD SOCIAL'!F32+'[1]CFE'!F32</f>
        <v>722661954</v>
      </c>
      <c r="G32" s="46">
        <f>'[1]EAACT-SEGURIDAD SOCIAL'!G32+'[1]CFE'!G32</f>
        <v>0</v>
      </c>
      <c r="H32" s="46">
        <f t="shared" si="2"/>
        <v>1129028202</v>
      </c>
      <c r="I32" s="46">
        <f t="shared" si="3"/>
        <v>722661954</v>
      </c>
      <c r="J32" s="43"/>
    </row>
    <row r="33" spans="1:10" s="44" customFormat="1" ht="15" customHeight="1">
      <c r="A33" s="40"/>
      <c r="B33" s="9"/>
      <c r="C33" s="48" t="s">
        <v>28</v>
      </c>
      <c r="D33" s="48"/>
      <c r="E33" s="46">
        <f>'[1]EAACT-SEGURIDAD SOCIAL'!E33+'[1]CFE'!E33</f>
        <v>-614526210509</v>
      </c>
      <c r="F33" s="46">
        <f>'[1]EAACT-SEGURIDAD SOCIAL'!F33+'[1]CFE'!F33</f>
        <v>11271955046</v>
      </c>
      <c r="G33" s="46">
        <f>'[1]EAACT-SEGURIDAD SOCIAL'!G33+'[1]CFE'!G33</f>
        <v>179343791330</v>
      </c>
      <c r="H33" s="46">
        <f t="shared" si="2"/>
        <v>-782598046793</v>
      </c>
      <c r="I33" s="46">
        <f t="shared" si="3"/>
        <v>-168071836284</v>
      </c>
      <c r="J33" s="43"/>
    </row>
    <row r="34" spans="1:10" s="44" customFormat="1" ht="15" customHeight="1">
      <c r="A34" s="40"/>
      <c r="B34" s="9"/>
      <c r="C34" s="48" t="s">
        <v>29</v>
      </c>
      <c r="D34" s="48"/>
      <c r="E34" s="46">
        <f>'[1]EAACT-SEGURIDAD SOCIAL'!E34+'[1]CFE'!E34</f>
        <v>2082494327</v>
      </c>
      <c r="F34" s="46">
        <f>'[1]EAACT-SEGURIDAD SOCIAL'!F34+'[1]CFE'!F34</f>
        <v>3988581759261</v>
      </c>
      <c r="G34" s="46">
        <f>'[1]EAACT-SEGURIDAD SOCIAL'!G34+'[1]CFE'!G34</f>
        <v>3985111905978</v>
      </c>
      <c r="H34" s="46">
        <f t="shared" si="2"/>
        <v>5552347610</v>
      </c>
      <c r="I34" s="46">
        <f t="shared" si="3"/>
        <v>3469853283</v>
      </c>
      <c r="J34" s="43"/>
    </row>
    <row r="35" spans="1:10" s="44" customFormat="1" ht="15" customHeight="1">
      <c r="A35" s="40"/>
      <c r="B35" s="9"/>
      <c r="C35" s="48" t="s">
        <v>30</v>
      </c>
      <c r="D35" s="48"/>
      <c r="E35" s="46">
        <f>'[1]EAACT-SEGURIDAD SOCIAL'!E35+'[1]CFE'!E35</f>
        <v>0</v>
      </c>
      <c r="F35" s="46">
        <f>'[1]EAACT-SEGURIDAD SOCIAL'!F35+'[1]CFE'!F35</f>
        <v>0</v>
      </c>
      <c r="G35" s="46">
        <f>'[1]EAACT-SEGURIDAD SOCIAL'!G35+'[1]CFE'!G35</f>
        <v>0</v>
      </c>
      <c r="H35" s="46">
        <f t="shared" si="2"/>
        <v>0</v>
      </c>
      <c r="I35" s="46">
        <f t="shared" si="3"/>
        <v>0</v>
      </c>
      <c r="J35" s="43"/>
    </row>
    <row r="36" spans="1:10" s="44" customFormat="1" ht="15" customHeight="1">
      <c r="A36" s="40"/>
      <c r="B36" s="9"/>
      <c r="C36" s="48" t="s">
        <v>31</v>
      </c>
      <c r="D36" s="48"/>
      <c r="E36" s="46">
        <f>'[1]EAACT-SEGURIDAD SOCIAL'!E36+'[1]CFE'!E36</f>
        <v>108456838625.6</v>
      </c>
      <c r="F36" s="46">
        <f>'[1]EAACT-SEGURIDAD SOCIAL'!F36+'[1]CFE'!F36</f>
        <v>8772326712</v>
      </c>
      <c r="G36" s="46">
        <f>'[1]EAACT-SEGURIDAD SOCIAL'!G36+'[1]CFE'!G36</f>
        <v>3895075242</v>
      </c>
      <c r="H36" s="46">
        <f t="shared" si="2"/>
        <v>113334090095.6</v>
      </c>
      <c r="I36" s="46">
        <f t="shared" si="3"/>
        <v>4877251470</v>
      </c>
      <c r="J36" s="43"/>
    </row>
    <row r="37" spans="1:10" s="44" customFormat="1" ht="15" customHeight="1">
      <c r="A37" s="40"/>
      <c r="B37" s="48"/>
      <c r="C37" s="48"/>
      <c r="D37" s="48"/>
      <c r="E37" s="50"/>
      <c r="F37" s="42"/>
      <c r="G37" s="42"/>
      <c r="H37" s="42"/>
      <c r="I37" s="42"/>
      <c r="J37" s="43"/>
    </row>
    <row r="38" spans="1:10" s="39" customFormat="1" ht="15" customHeight="1">
      <c r="A38" s="36"/>
      <c r="B38" s="51"/>
      <c r="C38" s="31" t="s">
        <v>32</v>
      </c>
      <c r="D38" s="31"/>
      <c r="E38" s="37">
        <f>E16+E26</f>
        <v>1275338935311.6</v>
      </c>
      <c r="F38" s="37">
        <f>F16+F26</f>
        <v>33297272976386</v>
      </c>
      <c r="G38" s="37">
        <f>G16+G26</f>
        <v>33163013976579</v>
      </c>
      <c r="H38" s="37">
        <f>H16+H26</f>
        <v>1409597935118.5996</v>
      </c>
      <c r="I38" s="37">
        <f>I16+I26</f>
        <v>134258999806.99963</v>
      </c>
      <c r="J38" s="38"/>
    </row>
    <row r="39" spans="1:10" s="57" customFormat="1" ht="4.5" customHeight="1">
      <c r="A39" s="52"/>
      <c r="B39" s="53"/>
      <c r="C39" s="54"/>
      <c r="D39" s="54"/>
      <c r="E39" s="54"/>
      <c r="F39" s="54"/>
      <c r="G39" s="55"/>
      <c r="H39" s="55"/>
      <c r="I39" s="53"/>
      <c r="J39" s="56"/>
    </row>
    <row r="40" spans="1:10" s="57" customFormat="1" ht="4.5" customHeight="1" hidden="1">
      <c r="A40" s="58"/>
      <c r="B40" s="41"/>
      <c r="C40" s="41"/>
      <c r="D40" s="41"/>
      <c r="E40" s="41"/>
      <c r="F40" s="41"/>
      <c r="G40" s="58"/>
      <c r="H40" s="58"/>
      <c r="I40" s="58"/>
      <c r="J40" s="58"/>
    </row>
    <row r="41" spans="1:10" s="57" customFormat="1" ht="15" customHeight="1" hidden="1">
      <c r="A41" s="59"/>
      <c r="B41" s="60" t="s">
        <v>33</v>
      </c>
      <c r="C41" s="60"/>
      <c r="D41" s="60"/>
      <c r="E41" s="60"/>
      <c r="F41" s="60"/>
      <c r="G41" s="60"/>
      <c r="H41" s="60"/>
      <c r="I41" s="60"/>
      <c r="J41" s="60"/>
    </row>
    <row r="42" spans="1:10" s="57" customFormat="1" ht="15" customHeight="1" hidden="1">
      <c r="A42" s="59"/>
      <c r="B42" s="60"/>
      <c r="C42" s="61"/>
      <c r="D42" s="62"/>
      <c r="E42" s="62"/>
      <c r="F42" s="59"/>
      <c r="G42" s="63"/>
      <c r="H42" s="61"/>
      <c r="I42" s="62"/>
      <c r="J42" s="62"/>
    </row>
    <row r="43" spans="1:10" s="57" customFormat="1" ht="15" customHeight="1" hidden="1">
      <c r="A43" s="59"/>
      <c r="B43" s="60"/>
      <c r="C43" s="61"/>
      <c r="D43" s="64"/>
      <c r="E43" s="59"/>
      <c r="F43" s="65"/>
      <c r="G43" s="65"/>
      <c r="H43" s="65"/>
      <c r="I43" s="66"/>
      <c r="J43" s="59"/>
    </row>
    <row r="44" spans="1:10" s="57" customFormat="1" ht="15" customHeight="1" hidden="1">
      <c r="A44" s="59"/>
      <c r="B44" s="67"/>
      <c r="C44" s="59"/>
      <c r="D44" s="68" t="s">
        <v>34</v>
      </c>
      <c r="E44" s="41"/>
      <c r="F44" s="69" t="s">
        <v>35</v>
      </c>
      <c r="G44" s="69"/>
      <c r="H44" s="69"/>
      <c r="I44" s="66"/>
      <c r="J44" s="59"/>
    </row>
    <row r="45" spans="1:10" s="57" customFormat="1" ht="15" customHeight="1" hidden="1">
      <c r="A45" s="59"/>
      <c r="B45" s="70"/>
      <c r="C45" s="59"/>
      <c r="D45" s="71" t="s">
        <v>36</v>
      </c>
      <c r="F45" s="72" t="s">
        <v>37</v>
      </c>
      <c r="G45" s="72"/>
      <c r="H45" s="72"/>
      <c r="I45" s="73"/>
      <c r="J45" s="59"/>
    </row>
    <row r="46" spans="1:9" s="57" customFormat="1" ht="4.5" customHeight="1" hidden="1">
      <c r="A46" s="41"/>
      <c r="B46" s="41"/>
      <c r="C46" s="41"/>
      <c r="D46" s="41"/>
      <c r="E46" s="41"/>
      <c r="F46" s="41"/>
      <c r="G46" s="58"/>
      <c r="H46" s="58"/>
      <c r="I46" s="41"/>
    </row>
    <row r="47" spans="1:10" s="75" customFormat="1" ht="12" hidden="1">
      <c r="A47" s="74"/>
      <c r="B47" s="74"/>
      <c r="C47" s="74"/>
      <c r="D47" s="74"/>
      <c r="E47" s="74"/>
      <c r="F47" s="74"/>
      <c r="G47" s="74"/>
      <c r="H47" s="74"/>
      <c r="I47" s="74"/>
      <c r="J47" s="74"/>
    </row>
    <row r="48" spans="1:10" s="75" customFormat="1" ht="12" hidden="1">
      <c r="A48" s="74"/>
      <c r="B48" s="74"/>
      <c r="C48" s="74"/>
      <c r="D48" s="74"/>
      <c r="E48" s="74"/>
      <c r="F48" s="74"/>
      <c r="G48" s="74"/>
      <c r="H48" s="74"/>
      <c r="I48" s="74"/>
      <c r="J48" s="74"/>
    </row>
    <row r="49" spans="1:10" s="75" customFormat="1" ht="12" hidden="1">
      <c r="A49" s="74"/>
      <c r="B49" s="74"/>
      <c r="C49" s="74"/>
      <c r="D49" s="74"/>
      <c r="E49" s="74"/>
      <c r="F49" s="74"/>
      <c r="G49" s="74"/>
      <c r="H49" s="74"/>
      <c r="I49" s="74"/>
      <c r="J49" s="74"/>
    </row>
    <row r="50" spans="1:10" s="75" customFormat="1" ht="12" hidden="1">
      <c r="A50" s="74"/>
      <c r="B50" s="74"/>
      <c r="C50" s="74"/>
      <c r="D50" s="74"/>
      <c r="E50" s="74"/>
      <c r="F50" s="74"/>
      <c r="G50" s="74"/>
      <c r="H50" s="74"/>
      <c r="I50" s="74"/>
      <c r="J50" s="74"/>
    </row>
    <row r="51" spans="1:10" s="75" customFormat="1" ht="12" hidden="1">
      <c r="A51" s="74"/>
      <c r="B51" s="74"/>
      <c r="C51" s="74"/>
      <c r="D51" s="74"/>
      <c r="E51" s="74"/>
      <c r="F51" s="74"/>
      <c r="G51" s="74"/>
      <c r="H51" s="74"/>
      <c r="I51" s="74"/>
      <c r="J51" s="74"/>
    </row>
    <row r="52" spans="1:10" s="75" customFormat="1" ht="12">
      <c r="A52" s="74"/>
      <c r="B52" s="74"/>
      <c r="C52" s="74"/>
      <c r="D52" s="74"/>
      <c r="E52" s="74"/>
      <c r="F52" s="74"/>
      <c r="G52" s="74"/>
      <c r="H52" s="74"/>
      <c r="I52" s="74"/>
      <c r="J52" s="74"/>
    </row>
    <row r="53" spans="1:10" s="75" customFormat="1" ht="12">
      <c r="A53" s="74"/>
      <c r="B53" s="74"/>
      <c r="C53" s="74"/>
      <c r="D53" s="74"/>
      <c r="E53" s="74"/>
      <c r="F53" s="74"/>
      <c r="G53" s="74"/>
      <c r="H53" s="74"/>
      <c r="I53" s="74"/>
      <c r="J53" s="74"/>
    </row>
    <row r="54" spans="1:10" s="75" customFormat="1" ht="12">
      <c r="A54" s="74"/>
      <c r="B54" s="74"/>
      <c r="C54" s="74"/>
      <c r="D54" s="74"/>
      <c r="E54" s="74"/>
      <c r="F54" s="74"/>
      <c r="G54" s="74"/>
      <c r="H54" s="74"/>
      <c r="I54" s="74"/>
      <c r="J54" s="74"/>
    </row>
    <row r="55" spans="1:10" s="75" customFormat="1" ht="12">
      <c r="A55" s="74"/>
      <c r="B55" s="74"/>
      <c r="C55" s="74"/>
      <c r="D55" s="74"/>
      <c r="E55" s="74"/>
      <c r="F55" s="74"/>
      <c r="G55" s="74"/>
      <c r="H55" s="74"/>
      <c r="I55" s="74"/>
      <c r="J55" s="74"/>
    </row>
    <row r="56" ht="15">
      <c r="E56" s="74"/>
    </row>
    <row r="57" ht="15">
      <c r="E57" s="74"/>
    </row>
    <row r="58" ht="15">
      <c r="E58" s="74"/>
    </row>
    <row r="59" ht="15">
      <c r="E59" s="74"/>
    </row>
    <row r="60" ht="15">
      <c r="E60" s="74"/>
    </row>
    <row r="61" ht="15">
      <c r="E61" s="74"/>
    </row>
    <row r="62" ht="15">
      <c r="E62" s="74"/>
    </row>
    <row r="63" ht="15">
      <c r="E63" s="74"/>
    </row>
    <row r="65" ht="15">
      <c r="E65" s="74"/>
    </row>
    <row r="66" ht="15">
      <c r="E66" s="74"/>
    </row>
    <row r="72" ht="15">
      <c r="E72" s="74"/>
    </row>
    <row r="73" ht="15">
      <c r="E73" s="74"/>
    </row>
    <row r="76" ht="15">
      <c r="E76" s="74"/>
    </row>
    <row r="77" ht="15">
      <c r="E77" s="74"/>
    </row>
    <row r="78" ht="15">
      <c r="E78" s="74"/>
    </row>
    <row r="79" ht="15">
      <c r="E79" s="74"/>
    </row>
    <row r="80" ht="15">
      <c r="E80" s="74"/>
    </row>
    <row r="81" ht="15">
      <c r="E81" s="74"/>
    </row>
    <row r="82" ht="15">
      <c r="E82" s="74"/>
    </row>
    <row r="83" ht="15">
      <c r="E83" s="74"/>
    </row>
    <row r="84" ht="15">
      <c r="E84" s="74"/>
    </row>
    <row r="85" ht="15">
      <c r="E85" s="74"/>
    </row>
    <row r="86" ht="15">
      <c r="E86" s="74"/>
    </row>
    <row r="87" ht="15">
      <c r="E87" s="74"/>
    </row>
    <row r="88" ht="15">
      <c r="E88" s="74"/>
    </row>
    <row r="89" ht="15">
      <c r="E89" s="74"/>
    </row>
    <row r="90" ht="15">
      <c r="E90" s="74"/>
    </row>
    <row r="91" ht="15">
      <c r="E91" s="74"/>
    </row>
    <row r="92" ht="15">
      <c r="E92" s="74"/>
    </row>
  </sheetData>
  <sheetProtection/>
  <mergeCells count="13">
    <mergeCell ref="F45:H45"/>
    <mergeCell ref="C14:D14"/>
    <mergeCell ref="C16:D16"/>
    <mergeCell ref="C26:D26"/>
    <mergeCell ref="C38:D38"/>
    <mergeCell ref="F43:H43"/>
    <mergeCell ref="F44:H44"/>
    <mergeCell ref="A2:J2"/>
    <mergeCell ref="A3:J3"/>
    <mergeCell ref="A4:J4"/>
    <mergeCell ref="A5:J5"/>
    <mergeCell ref="A7:J7"/>
    <mergeCell ref="B10:D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2014-04-08T23:19:04Z</dcterms:created>
  <dcterms:modified xsi:type="dcterms:W3CDTF">2014-04-08T23:19:52Z</dcterms:modified>
  <cp:category/>
  <cp:version/>
  <cp:contentType/>
  <cp:contentStatus/>
</cp:coreProperties>
</file>