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DOP-COS-CD-SIN.PEMEX" sheetId="1" r:id="rId1"/>
  </sheets>
  <externalReferences>
    <externalReference r:id="rId4"/>
  </externalReferences>
  <definedNames>
    <definedName name="_xlnm.Print_Area" localSheetId="0">'EADOP-COS-CD-SIN.PEMEX'!$A$1:$J$46</definedName>
  </definedNames>
  <calcPr fullCalcOnLoad="1"/>
</workbook>
</file>

<file path=xl/sharedStrings.xml><?xml version="1.0" encoding="utf-8"?>
<sst xmlns="http://schemas.openxmlformats.org/spreadsheetml/2006/main" count="40" uniqueCount="29">
  <si>
    <t>Cuenta de la Hacienda Pública Federal 2013</t>
  </si>
  <si>
    <t>Estado Analítico de la Deuda y Otros Pasivos</t>
  </si>
  <si>
    <t>Del 1o de enero al 31 de diciembre de 2013</t>
  </si>
  <si>
    <t>(Pesos)</t>
  </si>
  <si>
    <t>ENTIDADES DE CONTROL PRESUPUESTARIO DIRECTO SIN PEMEX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</si>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</sst>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20" fillId="33" borderId="0" xfId="52" applyFont="1" applyFill="1" applyBorder="1" applyAlignment="1" applyProtection="1">
      <alignment horizontal="center"/>
      <protection/>
    </xf>
    <xf numFmtId="0" fontId="20" fillId="33" borderId="0" xfId="52" applyFont="1" applyFill="1" applyBorder="1" applyAlignment="1" applyProtection="1">
      <alignment/>
      <protection/>
    </xf>
    <xf numFmtId="0" fontId="20" fillId="33" borderId="0" xfId="15" applyNumberFormat="1" applyFont="1" applyFill="1" applyBorder="1" applyAlignment="1" applyProtection="1">
      <alignment horizontal="centerContinuous" vertical="center"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21" fillId="33" borderId="0" xfId="0" applyNumberFormat="1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Continuous"/>
      <protection/>
    </xf>
    <xf numFmtId="0" fontId="20" fillId="33" borderId="0" xfId="0" applyFont="1" applyFill="1" applyBorder="1" applyAlignment="1" applyProtection="1">
      <alignment horizontal="center"/>
      <protection/>
    </xf>
    <xf numFmtId="164" fontId="21" fillId="33" borderId="0" xfId="15" applyFont="1" applyFill="1" applyBorder="1" applyProtection="1">
      <alignment/>
      <protection/>
    </xf>
    <xf numFmtId="0" fontId="20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20" fillId="33" borderId="13" xfId="15" applyNumberFormat="1" applyFont="1" applyFill="1" applyBorder="1" applyAlignment="1" applyProtection="1">
      <alignment horizontal="centerContinuous" vertical="center"/>
      <protection/>
    </xf>
    <xf numFmtId="0" fontId="20" fillId="33" borderId="14" xfId="15" applyNumberFormat="1" applyFont="1" applyFill="1" applyBorder="1" applyAlignment="1" applyProtection="1">
      <alignment horizontal="center" vertical="center"/>
      <protection/>
    </xf>
    <xf numFmtId="0" fontId="20" fillId="33" borderId="13" xfId="15" applyNumberFormat="1" applyFont="1" applyFill="1" applyBorder="1" applyAlignment="1" applyProtection="1">
      <alignment vertical="center"/>
      <protection/>
    </xf>
    <xf numFmtId="0" fontId="20" fillId="33" borderId="0" xfId="15" applyNumberFormat="1" applyFont="1" applyFill="1" applyBorder="1" applyAlignment="1" applyProtection="1">
      <alignment horizontal="center" vertical="top"/>
      <protection/>
    </xf>
    <xf numFmtId="0" fontId="20" fillId="33" borderId="14" xfId="15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 horizontal="left" vertical="top"/>
      <protection/>
    </xf>
    <xf numFmtId="0" fontId="20" fillId="33" borderId="0" xfId="15" applyNumberFormat="1" applyFont="1" applyFill="1" applyBorder="1" applyAlignment="1" applyProtection="1">
      <alignment vertical="top"/>
      <protection/>
    </xf>
    <xf numFmtId="0" fontId="20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 vertical="top"/>
      <protection/>
    </xf>
    <xf numFmtId="0" fontId="20" fillId="33" borderId="14" xfId="0" applyFont="1" applyFill="1" applyBorder="1" applyAlignment="1" applyProtection="1">
      <alignment vertical="top"/>
      <protection/>
    </xf>
    <xf numFmtId="3" fontId="20" fillId="33" borderId="0" xfId="0" applyNumberFormat="1" applyFont="1" applyFill="1" applyBorder="1" applyAlignment="1" applyProtection="1">
      <alignment horizontal="center" vertical="top"/>
      <protection locked="0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3" fontId="21" fillId="33" borderId="0" xfId="0" applyNumberFormat="1" applyFont="1" applyFill="1" applyBorder="1" applyAlignment="1" applyProtection="1">
      <alignment horizontal="center" vertical="top"/>
      <protection locked="0"/>
    </xf>
    <xf numFmtId="3" fontId="21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Border="1" applyAlignment="1" applyProtection="1">
      <alignment horizontal="right" vertical="top"/>
      <protection locked="0"/>
    </xf>
    <xf numFmtId="0" fontId="20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 horizontal="left" vertical="top"/>
      <protection/>
    </xf>
    <xf numFmtId="0" fontId="27" fillId="33" borderId="0" xfId="0" applyFont="1" applyFill="1" applyBorder="1" applyAlignment="1" applyProtection="1">
      <alignment vertical="top"/>
      <protection/>
    </xf>
    <xf numFmtId="3" fontId="27" fillId="33" borderId="0" xfId="0" applyNumberFormat="1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center" vertical="top"/>
      <protection/>
    </xf>
    <xf numFmtId="3" fontId="20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27" fillId="33" borderId="16" xfId="0" applyFont="1" applyFill="1" applyBorder="1" applyAlignment="1" applyProtection="1">
      <alignment horizontal="left" vertical="top"/>
      <protection/>
    </xf>
    <xf numFmtId="0" fontId="27" fillId="33" borderId="16" xfId="0" applyFont="1" applyFill="1" applyBorder="1" applyAlignment="1" applyProtection="1">
      <alignment vertical="top"/>
      <protection/>
    </xf>
    <xf numFmtId="3" fontId="27" fillId="33" borderId="16" xfId="0" applyNumberFormat="1" applyFont="1" applyFill="1" applyBorder="1" applyAlignment="1" applyProtection="1">
      <alignment horizontal="center" vertical="top"/>
      <protection/>
    </xf>
    <xf numFmtId="3" fontId="27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20" fillId="33" borderId="0" xfId="0" applyNumberFormat="1" applyFont="1" applyFill="1" applyBorder="1" applyAlignment="1" applyProtection="1">
      <alignment horizontal="center" vertical="center"/>
      <protection/>
    </xf>
    <xf numFmtId="3" fontId="20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43" fontId="21" fillId="33" borderId="0" xfId="47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center" vertical="top" wrapText="1"/>
      <protection locked="0"/>
    </xf>
    <xf numFmtId="43" fontId="21" fillId="33" borderId="0" xfId="47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8.%20CONSOLIDACION.EADOP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-CONSOL-CD"/>
      <sheetName val="EADOP-COS-CD-SIN.PEMEX"/>
      <sheetName val="EADOP-SEGURIDAD SOCIAL"/>
      <sheetName val="IMSS"/>
      <sheetName val="ISSSTE"/>
      <sheetName val="EADOP-CD-ENERGIA"/>
      <sheetName val="CFE"/>
      <sheetName val="PEMEX"/>
    </sheetNames>
    <sheetDataSet>
      <sheetData sheetId="2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293257967570</v>
          </cell>
          <cell r="I44">
            <v>287574366225</v>
          </cell>
        </row>
      </sheetData>
      <sheetData sheetId="6">
        <row r="18">
          <cell r="H18">
            <v>6885783782</v>
          </cell>
          <cell r="I18">
            <v>16966666667</v>
          </cell>
        </row>
        <row r="19">
          <cell r="H19">
            <v>5000000000</v>
          </cell>
          <cell r="I19">
            <v>12500000000</v>
          </cell>
        </row>
        <row r="20">
          <cell r="H20">
            <v>9268866241</v>
          </cell>
          <cell r="I20">
            <v>9929719656</v>
          </cell>
        </row>
        <row r="23">
          <cell r="H23">
            <v>769674788</v>
          </cell>
          <cell r="I23">
            <v>1006123542</v>
          </cell>
        </row>
        <row r="24">
          <cell r="H24">
            <v>2281480382</v>
          </cell>
          <cell r="I24">
            <v>1956614068</v>
          </cell>
        </row>
        <row r="25">
          <cell r="H25">
            <v>110585850</v>
          </cell>
          <cell r="I25">
            <v>111150250</v>
          </cell>
        </row>
        <row r="26">
          <cell r="H26">
            <v>4116813761</v>
          </cell>
          <cell r="I26">
            <v>3723178755</v>
          </cell>
        </row>
        <row r="32">
          <cell r="H32">
            <v>25129581703</v>
          </cell>
          <cell r="I32">
            <v>24166666667</v>
          </cell>
        </row>
        <row r="33">
          <cell r="H33">
            <v>29000000000</v>
          </cell>
          <cell r="I33">
            <v>38500000000</v>
          </cell>
        </row>
        <row r="34">
          <cell r="H34">
            <v>0</v>
          </cell>
          <cell r="I34">
            <v>0</v>
          </cell>
        </row>
        <row r="37">
          <cell r="H37">
            <v>16885861289</v>
          </cell>
          <cell r="I37">
            <v>1138056394</v>
          </cell>
        </row>
        <row r="38">
          <cell r="H38">
            <v>4819193092</v>
          </cell>
          <cell r="I38">
            <v>3674871450</v>
          </cell>
        </row>
        <row r="39">
          <cell r="H39">
            <v>45802908523</v>
          </cell>
          <cell r="I39">
            <v>60234719371</v>
          </cell>
        </row>
        <row r="40">
          <cell r="H40">
            <v>0</v>
          </cell>
          <cell r="I40">
            <v>0</v>
          </cell>
        </row>
        <row r="44">
          <cell r="H44">
            <v>351120174669</v>
          </cell>
          <cell r="I44">
            <v>340347002581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53"/>
  <sheetViews>
    <sheetView tabSelected="1" zoomScale="90" zoomScaleNormal="90" zoomScalePageLayoutView="0" workbookViewId="0" topLeftCell="A1">
      <selection activeCell="B9" sqref="B9:I9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</cols>
  <sheetData>
    <row r="1" spans="1:10" s="5" customFormat="1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10" t="s">
        <v>0</v>
      </c>
      <c r="C4" s="10"/>
      <c r="D4" s="10"/>
      <c r="E4" s="10"/>
      <c r="F4" s="10"/>
      <c r="G4" s="10"/>
      <c r="H4" s="10"/>
      <c r="I4" s="10"/>
      <c r="J4" s="11"/>
    </row>
    <row r="5" spans="1:10" s="5" customFormat="1" ht="15" customHeight="1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1"/>
    </row>
    <row r="6" spans="1:10" s="5" customFormat="1" ht="15" customHeight="1">
      <c r="A6" s="9"/>
      <c r="B6" s="10" t="s">
        <v>2</v>
      </c>
      <c r="C6" s="10"/>
      <c r="D6" s="10"/>
      <c r="E6" s="10"/>
      <c r="F6" s="10"/>
      <c r="G6" s="10"/>
      <c r="H6" s="10"/>
      <c r="I6" s="10"/>
      <c r="J6" s="11"/>
    </row>
    <row r="7" spans="1:10" s="5" customFormat="1" ht="15" customHeight="1">
      <c r="A7" s="9"/>
      <c r="B7" s="10" t="s">
        <v>3</v>
      </c>
      <c r="C7" s="10"/>
      <c r="D7" s="10"/>
      <c r="E7" s="10"/>
      <c r="F7" s="10"/>
      <c r="G7" s="10"/>
      <c r="H7" s="10"/>
      <c r="I7" s="10"/>
      <c r="J7" s="11"/>
    </row>
    <row r="8" spans="1:10" s="5" customFormat="1" ht="4.5" customHeight="1">
      <c r="A8" s="12"/>
      <c r="B8" s="13"/>
      <c r="C8" s="13"/>
      <c r="D8" s="14"/>
      <c r="E8" s="14"/>
      <c r="F8" s="14"/>
      <c r="G8" s="14"/>
      <c r="H8" s="14"/>
      <c r="I8" s="14"/>
      <c r="J8" s="15"/>
    </row>
    <row r="9" spans="1:10" s="5" customFormat="1" ht="15" customHeight="1">
      <c r="A9" s="12"/>
      <c r="B9" s="16" t="s">
        <v>4</v>
      </c>
      <c r="C9" s="16"/>
      <c r="D9" s="16"/>
      <c r="E9" s="16"/>
      <c r="F9" s="16"/>
      <c r="G9" s="16"/>
      <c r="H9" s="16"/>
      <c r="I9" s="16"/>
      <c r="J9" s="15"/>
    </row>
    <row r="10" spans="1:10" s="8" customFormat="1" ht="4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8" customFormat="1" ht="4.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24" customFormat="1" ht="24.75" customHeight="1">
      <c r="A12" s="19"/>
      <c r="B12" s="20" t="s">
        <v>5</v>
      </c>
      <c r="C12" s="20"/>
      <c r="D12" s="20"/>
      <c r="E12" s="21"/>
      <c r="F12" s="22" t="s">
        <v>6</v>
      </c>
      <c r="G12" s="22" t="s">
        <v>7</v>
      </c>
      <c r="H12" s="21" t="s">
        <v>8</v>
      </c>
      <c r="I12" s="21" t="s">
        <v>9</v>
      </c>
      <c r="J12" s="23"/>
    </row>
    <row r="13" spans="1:10" s="8" customFormat="1" ht="4.5" customHeight="1">
      <c r="A13" s="25"/>
      <c r="B13" s="18"/>
      <c r="C13" s="18"/>
      <c r="D13" s="18"/>
      <c r="E13" s="18"/>
      <c r="F13" s="18"/>
      <c r="G13" s="18"/>
      <c r="H13" s="18"/>
      <c r="I13" s="18"/>
      <c r="J13" s="26"/>
    </row>
    <row r="14" spans="1:10" s="30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0" s="5" customFormat="1" ht="15" customHeight="1">
      <c r="A15" s="27"/>
      <c r="B15" s="31" t="s">
        <v>10</v>
      </c>
      <c r="C15" s="31"/>
      <c r="D15" s="31"/>
      <c r="E15" s="32"/>
      <c r="F15" s="32"/>
      <c r="G15" s="32"/>
      <c r="H15" s="32"/>
      <c r="I15" s="32"/>
      <c r="J15" s="33"/>
    </row>
    <row r="16" spans="1:10" s="5" customFormat="1" ht="15" customHeight="1">
      <c r="A16" s="34"/>
      <c r="B16" s="35" t="s">
        <v>11</v>
      </c>
      <c r="C16" s="35"/>
      <c r="D16" s="35"/>
      <c r="E16" s="36"/>
      <c r="F16" s="36"/>
      <c r="G16" s="36"/>
      <c r="H16" s="36"/>
      <c r="I16" s="36"/>
      <c r="J16" s="37"/>
    </row>
    <row r="17" spans="1:10" s="5" customFormat="1" ht="15" customHeight="1">
      <c r="A17" s="34"/>
      <c r="B17" s="31" t="s">
        <v>12</v>
      </c>
      <c r="C17" s="31"/>
      <c r="D17" s="31"/>
      <c r="E17" s="36"/>
      <c r="F17" s="38"/>
      <c r="G17" s="38"/>
      <c r="H17" s="39">
        <f>SUM(H18:H20)</f>
        <v>21154650023</v>
      </c>
      <c r="I17" s="39">
        <f>SUM(I18:I20)</f>
        <v>39396386323</v>
      </c>
      <c r="J17" s="40"/>
    </row>
    <row r="18" spans="1:10" s="5" customFormat="1" ht="15" customHeight="1">
      <c r="A18" s="41"/>
      <c r="B18" s="42"/>
      <c r="C18" s="43" t="s">
        <v>13</v>
      </c>
      <c r="D18" s="43"/>
      <c r="E18" s="36"/>
      <c r="F18" s="44"/>
      <c r="G18" s="44"/>
      <c r="H18" s="45">
        <f>'[1]EADOP-SEGURIDAD SOCIAL'!H18+'[1]CFE'!H18</f>
        <v>6885783782</v>
      </c>
      <c r="I18" s="45">
        <f>'[1]EADOP-SEGURIDAD SOCIAL'!I18+'[1]CFE'!I18</f>
        <v>16966666667</v>
      </c>
      <c r="J18" s="46"/>
    </row>
    <row r="19" spans="1:10" s="5" customFormat="1" ht="15" customHeight="1">
      <c r="A19" s="41"/>
      <c r="B19" s="42"/>
      <c r="C19" s="43" t="s">
        <v>14</v>
      </c>
      <c r="D19" s="43"/>
      <c r="E19" s="36"/>
      <c r="F19" s="44"/>
      <c r="G19" s="44"/>
      <c r="H19" s="45">
        <f>'[1]EADOP-SEGURIDAD SOCIAL'!H19+'[1]CFE'!H19</f>
        <v>5000000000</v>
      </c>
      <c r="I19" s="45">
        <f>'[1]EADOP-SEGURIDAD SOCIAL'!I19+'[1]CFE'!I19</f>
        <v>12500000000</v>
      </c>
      <c r="J19" s="46"/>
    </row>
    <row r="20" spans="1:10" s="5" customFormat="1" ht="15" customHeight="1">
      <c r="A20" s="41"/>
      <c r="B20" s="42"/>
      <c r="C20" s="43" t="s">
        <v>15</v>
      </c>
      <c r="D20" s="43"/>
      <c r="E20" s="36"/>
      <c r="F20" s="44"/>
      <c r="G20" s="44"/>
      <c r="H20" s="45">
        <f>'[1]EADOP-SEGURIDAD SOCIAL'!H20+'[1]CFE'!H20</f>
        <v>9268866241</v>
      </c>
      <c r="I20" s="45">
        <f>'[1]EADOP-SEGURIDAD SOCIAL'!I20+'[1]CFE'!I20</f>
        <v>9929719656</v>
      </c>
      <c r="J20" s="46"/>
    </row>
    <row r="21" spans="1:10" s="5" customFormat="1" ht="15" customHeight="1">
      <c r="A21" s="41"/>
      <c r="B21" s="42"/>
      <c r="C21" s="42"/>
      <c r="D21" s="47"/>
      <c r="E21" s="36"/>
      <c r="F21" s="48"/>
      <c r="G21" s="48"/>
      <c r="H21" s="49"/>
      <c r="I21" s="49"/>
      <c r="J21" s="46"/>
    </row>
    <row r="22" spans="1:10" s="5" customFormat="1" ht="15" customHeight="1">
      <c r="A22" s="34"/>
      <c r="B22" s="31" t="s">
        <v>16</v>
      </c>
      <c r="C22" s="31"/>
      <c r="D22" s="31"/>
      <c r="E22" s="36"/>
      <c r="F22" s="38"/>
      <c r="G22" s="38"/>
      <c r="H22" s="39">
        <f>SUM(H23:H26)</f>
        <v>7278554781</v>
      </c>
      <c r="I22" s="39">
        <f>SUM(I23:I26)</f>
        <v>6797066615</v>
      </c>
      <c r="J22" s="40"/>
    </row>
    <row r="23" spans="1:10" s="5" customFormat="1" ht="13.5">
      <c r="A23" s="41"/>
      <c r="B23" s="42"/>
      <c r="C23" s="43" t="s">
        <v>17</v>
      </c>
      <c r="D23" s="43"/>
      <c r="E23" s="36"/>
      <c r="F23" s="44"/>
      <c r="G23" s="44"/>
      <c r="H23" s="45">
        <f>'[1]EADOP-SEGURIDAD SOCIAL'!H23+'[1]CFE'!H23</f>
        <v>769674788</v>
      </c>
      <c r="I23" s="45">
        <f>'[1]EADOP-SEGURIDAD SOCIAL'!I23+'[1]CFE'!I23</f>
        <v>1006123542</v>
      </c>
      <c r="J23" s="46"/>
    </row>
    <row r="24" spans="1:10" s="5" customFormat="1" ht="15" customHeight="1">
      <c r="A24" s="41"/>
      <c r="B24" s="42"/>
      <c r="C24" s="43" t="s">
        <v>18</v>
      </c>
      <c r="D24" s="43"/>
      <c r="E24" s="36"/>
      <c r="F24" s="44"/>
      <c r="G24" s="44"/>
      <c r="H24" s="45">
        <f>'[1]EADOP-SEGURIDAD SOCIAL'!H24+'[1]CFE'!H24</f>
        <v>2281480382</v>
      </c>
      <c r="I24" s="45">
        <f>'[1]EADOP-SEGURIDAD SOCIAL'!I24+'[1]CFE'!I24</f>
        <v>1956614068</v>
      </c>
      <c r="J24" s="46"/>
    </row>
    <row r="25" spans="1:10" s="5" customFormat="1" ht="13.5">
      <c r="A25" s="41"/>
      <c r="B25" s="42"/>
      <c r="C25" s="43" t="s">
        <v>14</v>
      </c>
      <c r="D25" s="43"/>
      <c r="E25" s="36"/>
      <c r="F25" s="44"/>
      <c r="G25" s="44"/>
      <c r="H25" s="45">
        <f>'[1]EADOP-SEGURIDAD SOCIAL'!H25+'[1]CFE'!H25</f>
        <v>110585850</v>
      </c>
      <c r="I25" s="45">
        <f>'[1]EADOP-SEGURIDAD SOCIAL'!I25+'[1]CFE'!I25</f>
        <v>111150250</v>
      </c>
      <c r="J25" s="46"/>
    </row>
    <row r="26" spans="1:10" s="5" customFormat="1" ht="15" customHeight="1">
      <c r="A26" s="41"/>
      <c r="B26" s="7"/>
      <c r="C26" s="43" t="s">
        <v>15</v>
      </c>
      <c r="D26" s="43"/>
      <c r="E26" s="36"/>
      <c r="F26" s="44"/>
      <c r="G26" s="44"/>
      <c r="H26" s="45">
        <f>'[1]EADOP-SEGURIDAD SOCIAL'!H26+'[1]CFE'!H26</f>
        <v>4116813761</v>
      </c>
      <c r="I26" s="45">
        <f>'[1]EADOP-SEGURIDAD SOCIAL'!I26+'[1]CFE'!I26</f>
        <v>3723178755</v>
      </c>
      <c r="J26" s="46"/>
    </row>
    <row r="27" spans="1:10" s="5" customFormat="1" ht="15" customHeight="1">
      <c r="A27" s="41"/>
      <c r="B27" s="42"/>
      <c r="C27" s="42"/>
      <c r="D27" s="47"/>
      <c r="E27" s="36"/>
      <c r="F27" s="50"/>
      <c r="G27" s="50"/>
      <c r="H27" s="51"/>
      <c r="I27" s="51"/>
      <c r="J27" s="46"/>
    </row>
    <row r="28" spans="1:10" s="5" customFormat="1" ht="15" customHeight="1">
      <c r="A28" s="52"/>
      <c r="B28" s="53" t="s">
        <v>19</v>
      </c>
      <c r="C28" s="53"/>
      <c r="D28" s="53"/>
      <c r="E28" s="54"/>
      <c r="F28" s="55"/>
      <c r="G28" s="55"/>
      <c r="H28" s="56">
        <f>H17+H22</f>
        <v>28433204804</v>
      </c>
      <c r="I28" s="56">
        <f>I17+I22</f>
        <v>46193452938</v>
      </c>
      <c r="J28" s="57"/>
    </row>
    <row r="29" spans="1:10" s="5" customFormat="1" ht="15" customHeight="1">
      <c r="A29" s="34"/>
      <c r="B29" s="42"/>
      <c r="C29" s="42"/>
      <c r="D29" s="58"/>
      <c r="E29" s="36"/>
      <c r="F29" s="50"/>
      <c r="G29" s="50"/>
      <c r="H29" s="51"/>
      <c r="I29" s="51"/>
      <c r="J29" s="40"/>
    </row>
    <row r="30" spans="1:10" s="5" customFormat="1" ht="15" customHeight="1">
      <c r="A30" s="34"/>
      <c r="B30" s="35" t="s">
        <v>20</v>
      </c>
      <c r="C30" s="35"/>
      <c r="D30" s="35"/>
      <c r="E30" s="36"/>
      <c r="F30" s="50"/>
      <c r="G30" s="50"/>
      <c r="H30" s="51"/>
      <c r="I30" s="51"/>
      <c r="J30" s="40"/>
    </row>
    <row r="31" spans="1:10" s="5" customFormat="1" ht="15" customHeight="1">
      <c r="A31" s="34"/>
      <c r="B31" s="31" t="s">
        <v>12</v>
      </c>
      <c r="C31" s="31"/>
      <c r="D31" s="31"/>
      <c r="E31" s="36"/>
      <c r="F31" s="38"/>
      <c r="G31" s="38"/>
      <c r="H31" s="39">
        <f>SUM(H32:H34)</f>
        <v>54129581703</v>
      </c>
      <c r="I31" s="39">
        <f>SUM(I32:I34)</f>
        <v>62666666667</v>
      </c>
      <c r="J31" s="40"/>
    </row>
    <row r="32" spans="1:10" s="5" customFormat="1" ht="15" customHeight="1">
      <c r="A32" s="41"/>
      <c r="B32" s="42"/>
      <c r="C32" s="43" t="s">
        <v>13</v>
      </c>
      <c r="D32" s="43"/>
      <c r="E32" s="36"/>
      <c r="F32" s="44"/>
      <c r="G32" s="44"/>
      <c r="H32" s="45">
        <f>'[1]EADOP-SEGURIDAD SOCIAL'!H32+'[1]CFE'!H32</f>
        <v>25129581703</v>
      </c>
      <c r="I32" s="45">
        <f>'[1]EADOP-SEGURIDAD SOCIAL'!I32+'[1]CFE'!I32</f>
        <v>24166666667</v>
      </c>
      <c r="J32" s="46"/>
    </row>
    <row r="33" spans="1:10" s="5" customFormat="1" ht="15" customHeight="1">
      <c r="A33" s="41"/>
      <c r="B33" s="7"/>
      <c r="C33" s="43" t="s">
        <v>14</v>
      </c>
      <c r="D33" s="43"/>
      <c r="E33" s="7"/>
      <c r="F33" s="59"/>
      <c r="G33" s="59"/>
      <c r="H33" s="45">
        <f>'[1]EADOP-SEGURIDAD SOCIAL'!H33+'[1]CFE'!H33</f>
        <v>29000000000</v>
      </c>
      <c r="I33" s="45">
        <f>'[1]EADOP-SEGURIDAD SOCIAL'!I33+'[1]CFE'!I33</f>
        <v>38500000000</v>
      </c>
      <c r="J33" s="46"/>
    </row>
    <row r="34" spans="1:10" s="5" customFormat="1" ht="15" customHeight="1">
      <c r="A34" s="41"/>
      <c r="B34" s="7"/>
      <c r="C34" s="43" t="s">
        <v>15</v>
      </c>
      <c r="D34" s="43"/>
      <c r="E34" s="7"/>
      <c r="F34" s="59"/>
      <c r="G34" s="59"/>
      <c r="H34" s="45">
        <f>'[1]EADOP-SEGURIDAD SOCIAL'!H34+'[1]CFE'!H34</f>
        <v>0</v>
      </c>
      <c r="I34" s="45">
        <f>'[1]EADOP-SEGURIDAD SOCIAL'!I34+'[1]CFE'!I34</f>
        <v>0</v>
      </c>
      <c r="J34" s="46"/>
    </row>
    <row r="35" spans="1:10" s="5" customFormat="1" ht="15" customHeight="1">
      <c r="A35" s="41"/>
      <c r="B35" s="42"/>
      <c r="C35" s="42"/>
      <c r="D35" s="47"/>
      <c r="E35" s="36"/>
      <c r="F35" s="50"/>
      <c r="G35" s="50"/>
      <c r="H35" s="51"/>
      <c r="I35" s="51"/>
      <c r="J35" s="46"/>
    </row>
    <row r="36" spans="1:10" s="5" customFormat="1" ht="15" customHeight="1">
      <c r="A36" s="34"/>
      <c r="B36" s="31" t="s">
        <v>16</v>
      </c>
      <c r="C36" s="31"/>
      <c r="D36" s="31"/>
      <c r="E36" s="36"/>
      <c r="F36" s="38"/>
      <c r="G36" s="38"/>
      <c r="H36" s="39">
        <f>SUM(H37:H40)</f>
        <v>67507962904</v>
      </c>
      <c r="I36" s="39">
        <f>SUM(I37:I40)</f>
        <v>65047647215</v>
      </c>
      <c r="J36" s="40"/>
    </row>
    <row r="37" spans="1:10" s="5" customFormat="1" ht="15" customHeight="1">
      <c r="A37" s="41"/>
      <c r="B37" s="42"/>
      <c r="C37" s="43" t="s">
        <v>17</v>
      </c>
      <c r="D37" s="43"/>
      <c r="E37" s="36"/>
      <c r="F37" s="44"/>
      <c r="G37" s="44"/>
      <c r="H37" s="45">
        <f>'[1]EADOP-SEGURIDAD SOCIAL'!H37+'[1]CFE'!H37</f>
        <v>16885861289</v>
      </c>
      <c r="I37" s="45">
        <f>'[1]EADOP-SEGURIDAD SOCIAL'!I37+'[1]CFE'!I37</f>
        <v>1138056394</v>
      </c>
      <c r="J37" s="46"/>
    </row>
    <row r="38" spans="1:10" s="5" customFormat="1" ht="15" customHeight="1">
      <c r="A38" s="41"/>
      <c r="B38" s="42"/>
      <c r="C38" s="43" t="s">
        <v>18</v>
      </c>
      <c r="D38" s="43"/>
      <c r="E38" s="36"/>
      <c r="F38" s="44"/>
      <c r="G38" s="44"/>
      <c r="H38" s="45">
        <f>'[1]EADOP-SEGURIDAD SOCIAL'!H38+'[1]CFE'!H38</f>
        <v>4819193092</v>
      </c>
      <c r="I38" s="45">
        <f>'[1]EADOP-SEGURIDAD SOCIAL'!I38+'[1]CFE'!I38</f>
        <v>3674871450</v>
      </c>
      <c r="J38" s="46"/>
    </row>
    <row r="39" spans="1:10" s="5" customFormat="1" ht="15" customHeight="1">
      <c r="A39" s="41"/>
      <c r="B39" s="42"/>
      <c r="C39" s="43" t="s">
        <v>14</v>
      </c>
      <c r="D39" s="43"/>
      <c r="E39" s="36"/>
      <c r="F39" s="44"/>
      <c r="G39" s="44"/>
      <c r="H39" s="45">
        <f>'[1]EADOP-SEGURIDAD SOCIAL'!H39+'[1]CFE'!H39</f>
        <v>45802908523</v>
      </c>
      <c r="I39" s="45">
        <f>'[1]EADOP-SEGURIDAD SOCIAL'!I39+'[1]CFE'!I39</f>
        <v>60234719371</v>
      </c>
      <c r="J39" s="46"/>
    </row>
    <row r="40" spans="1:10" s="5" customFormat="1" ht="15" customHeight="1">
      <c r="A40" s="41"/>
      <c r="B40" s="36"/>
      <c r="C40" s="43" t="s">
        <v>15</v>
      </c>
      <c r="D40" s="43"/>
      <c r="E40" s="36"/>
      <c r="F40" s="44"/>
      <c r="G40" s="44"/>
      <c r="H40" s="45">
        <f>'[1]EADOP-SEGURIDAD SOCIAL'!H40+'[1]CFE'!H40</f>
        <v>0</v>
      </c>
      <c r="I40" s="45">
        <f>'[1]EADOP-SEGURIDAD SOCIAL'!I40+'[1]CFE'!I40</f>
        <v>0</v>
      </c>
      <c r="J40" s="46"/>
    </row>
    <row r="41" spans="1:10" s="5" customFormat="1" ht="15" customHeight="1">
      <c r="A41" s="41"/>
      <c r="B41" s="36"/>
      <c r="C41" s="36"/>
      <c r="D41" s="47"/>
      <c r="E41" s="36"/>
      <c r="F41" s="50"/>
      <c r="G41" s="50"/>
      <c r="H41" s="51"/>
      <c r="I41" s="51"/>
      <c r="J41" s="46"/>
    </row>
    <row r="42" spans="1:10" s="5" customFormat="1" ht="15" customHeight="1">
      <c r="A42" s="52"/>
      <c r="B42" s="53" t="s">
        <v>21</v>
      </c>
      <c r="C42" s="53"/>
      <c r="D42" s="53"/>
      <c r="E42" s="54"/>
      <c r="F42" s="60"/>
      <c r="G42" s="60"/>
      <c r="H42" s="56">
        <f>+H31+H36</f>
        <v>121637544607</v>
      </c>
      <c r="I42" s="56">
        <f>+I31+I36</f>
        <v>127714313882</v>
      </c>
      <c r="J42" s="57"/>
    </row>
    <row r="43" spans="1:10" s="5" customFormat="1" ht="15" customHeight="1">
      <c r="A43" s="41"/>
      <c r="B43" s="42"/>
      <c r="C43" s="42"/>
      <c r="D43" s="47"/>
      <c r="E43" s="36"/>
      <c r="F43" s="50"/>
      <c r="G43" s="50"/>
      <c r="H43" s="51"/>
      <c r="I43" s="51"/>
      <c r="J43" s="46"/>
    </row>
    <row r="44" spans="1:10" s="5" customFormat="1" ht="15" customHeight="1">
      <c r="A44" s="41"/>
      <c r="B44" s="31" t="s">
        <v>22</v>
      </c>
      <c r="C44" s="31"/>
      <c r="D44" s="31"/>
      <c r="E44" s="36"/>
      <c r="F44" s="44"/>
      <c r="G44" s="44"/>
      <c r="H44" s="61">
        <f>'[1]EADOP-SEGURIDAD SOCIAL'!H44+'[1]CFE'!H44</f>
        <v>644378142239</v>
      </c>
      <c r="I44" s="61">
        <f>'[1]EADOP-SEGURIDAD SOCIAL'!I44+'[1]CFE'!I44</f>
        <v>627921368806</v>
      </c>
      <c r="J44" s="46"/>
    </row>
    <row r="45" spans="1:10" s="5" customFormat="1" ht="15" customHeight="1">
      <c r="A45" s="41"/>
      <c r="B45" s="42"/>
      <c r="C45" s="42"/>
      <c r="D45" s="47"/>
      <c r="E45" s="36"/>
      <c r="F45" s="50"/>
      <c r="G45" s="50"/>
      <c r="H45" s="51"/>
      <c r="I45" s="51"/>
      <c r="J45" s="46"/>
    </row>
    <row r="46" spans="1:10" s="5" customFormat="1" ht="15" customHeight="1">
      <c r="A46" s="62"/>
      <c r="B46" s="63" t="s">
        <v>23</v>
      </c>
      <c r="C46" s="63"/>
      <c r="D46" s="63"/>
      <c r="E46" s="64"/>
      <c r="F46" s="65"/>
      <c r="G46" s="65"/>
      <c r="H46" s="66">
        <f>H28+H42+H44</f>
        <v>794448891650</v>
      </c>
      <c r="I46" s="66">
        <f>I28+I42+I44</f>
        <v>801829135626</v>
      </c>
      <c r="J46" s="67"/>
    </row>
    <row r="47" spans="2:10" ht="15" hidden="1">
      <c r="B47" s="35"/>
      <c r="C47" s="35"/>
      <c r="D47" s="35"/>
      <c r="E47" s="35"/>
      <c r="F47" s="35"/>
      <c r="G47" s="35"/>
      <c r="H47" s="35"/>
      <c r="I47" s="35"/>
      <c r="J47" s="35"/>
    </row>
    <row r="48" spans="2:9" ht="15" hidden="1">
      <c r="B48" s="68"/>
      <c r="C48" s="68"/>
      <c r="D48" s="69"/>
      <c r="E48" s="70"/>
      <c r="F48" s="69"/>
      <c r="G48" s="70"/>
      <c r="H48" s="70"/>
      <c r="I48" s="70"/>
    </row>
    <row r="49" spans="1:10" ht="15" hidden="1">
      <c r="A49" s="6"/>
      <c r="B49" s="43" t="s">
        <v>24</v>
      </c>
      <c r="C49" s="43"/>
      <c r="D49" s="43"/>
      <c r="E49" s="43"/>
      <c r="F49" s="43"/>
      <c r="G49" s="43"/>
      <c r="H49" s="43"/>
      <c r="I49" s="43"/>
      <c r="J49" s="43"/>
    </row>
    <row r="50" spans="1:10" ht="15" hidden="1">
      <c r="A50" s="6"/>
      <c r="B50" s="47"/>
      <c r="C50" s="71"/>
      <c r="D50" s="72"/>
      <c r="E50" s="72"/>
      <c r="F50" s="6"/>
      <c r="G50" s="73"/>
      <c r="H50" s="71"/>
      <c r="I50" s="72"/>
      <c r="J50" s="72"/>
    </row>
    <row r="51" spans="1:10" ht="15" hidden="1">
      <c r="A51" s="6"/>
      <c r="B51" s="47"/>
      <c r="C51" s="74"/>
      <c r="D51" s="74"/>
      <c r="E51" s="72"/>
      <c r="F51" s="6"/>
      <c r="G51" s="75"/>
      <c r="H51" s="75"/>
      <c r="I51" s="72"/>
      <c r="J51" s="72"/>
    </row>
    <row r="52" spans="1:10" ht="15" hidden="1">
      <c r="A52" s="6"/>
      <c r="B52" s="51"/>
      <c r="C52" s="76" t="s">
        <v>25</v>
      </c>
      <c r="D52" s="76"/>
      <c r="E52" s="72"/>
      <c r="F52" s="72"/>
      <c r="G52" s="76" t="s">
        <v>26</v>
      </c>
      <c r="H52" s="76"/>
      <c r="I52" s="36"/>
      <c r="J52" s="72"/>
    </row>
    <row r="53" spans="1:10" ht="15" hidden="1">
      <c r="A53" s="6"/>
      <c r="B53" s="77"/>
      <c r="C53" s="78" t="s">
        <v>27</v>
      </c>
      <c r="D53" s="78"/>
      <c r="E53" s="79"/>
      <c r="F53" s="79"/>
      <c r="G53" s="78" t="s">
        <v>28</v>
      </c>
      <c r="H53" s="78"/>
      <c r="I53" s="36"/>
      <c r="J53" s="72"/>
    </row>
    <row r="54" ht="15" hidden="1"/>
    <row r="55" ht="15" hidden="1"/>
    <row r="56" ht="15" hidden="1"/>
    <row r="57" ht="15" hidden="1"/>
    <row r="58" ht="15" hidden="1"/>
  </sheetData>
  <sheetProtection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B9:I9"/>
    <mergeCell ref="B10:J10"/>
    <mergeCell ref="B11:J11"/>
    <mergeCell ref="B12:D12"/>
    <mergeCell ref="B13:J13"/>
    <mergeCell ref="B14:J14"/>
    <mergeCell ref="B4:I4"/>
    <mergeCell ref="B5:I5"/>
    <mergeCell ref="B6:I6"/>
    <mergeCell ref="B7:I7"/>
    <mergeCell ref="B8:C8"/>
    <mergeCell ref="D8:I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2014-04-08T20:17:11Z</dcterms:created>
  <dcterms:modified xsi:type="dcterms:W3CDTF">2014-04-08T20:17:49Z</dcterms:modified>
  <cp:category/>
  <cp:version/>
  <cp:contentType/>
  <cp:contentStatus/>
</cp:coreProperties>
</file>