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FE-COS-CD-SIN.PEMEX" sheetId="1" r:id="rId1"/>
  </sheets>
  <externalReferences>
    <externalReference r:id="rId4"/>
  </externalReferences>
  <definedNames>
    <definedName name="_xlnm.Print_Area" localSheetId="0">'EFE-COS-CD-SIN.PEMEX'!$A$1:$Q$53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<sst xmlns="http://schemas.openxmlformats.org/spreadsheetml/2006/main" count="68" uniqueCount="58">
  <si>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Cuenta de la Hacienda Pública Federal 2013</t>
  </si>
  <si>
    <t>Estado de Flujos de Efectivo</t>
  </si>
  <si>
    <t>Del 1o. de enero al 31 de diciembre de 2013 y 2012</t>
  </si>
  <si>
    <t>(Pesos)</t>
  </si>
  <si>
    <t>ENTIDADES DE CONTROL PRESUPUESTARIO DIRECTO SIN PEMEX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</si>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</sst>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0" fillId="33" borderId="0" xfId="52" applyFont="1" applyFill="1" applyBorder="1" applyAlignment="1">
      <alignment horizontal="center"/>
      <protection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2" applyFont="1" applyFill="1" applyBorder="1" applyAlignment="1">
      <alignment horizontal="center" vertical="top"/>
      <protection/>
    </xf>
    <xf numFmtId="0" fontId="21" fillId="33" borderId="0" xfId="52" applyFont="1" applyFill="1" applyBorder="1" applyAlignment="1">
      <alignment horizontal="centerContinuous" vertical="center"/>
      <protection/>
    </xf>
    <xf numFmtId="0" fontId="21" fillId="33" borderId="0" xfId="52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52" applyFont="1" applyFill="1" applyBorder="1" applyAlignment="1">
      <alignment horizontal="center" vertical="center"/>
      <protection/>
    </xf>
    <xf numFmtId="164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20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21" fillId="33" borderId="0" xfId="52" applyNumberFormat="1" applyFont="1" applyFill="1" applyBorder="1" applyAlignment="1">
      <alignment vertical="top"/>
      <protection/>
    </xf>
    <xf numFmtId="3" fontId="20" fillId="33" borderId="0" xfId="52" applyNumberFormat="1" applyFont="1" applyFill="1" applyBorder="1" applyAlignment="1">
      <alignment vertical="top"/>
      <protection/>
    </xf>
    <xf numFmtId="0" fontId="21" fillId="33" borderId="0" xfId="52" applyFont="1" applyFill="1" applyBorder="1" applyAlignment="1">
      <alignment horizontal="left" vertical="top" wrapText="1"/>
      <protection/>
    </xf>
    <xf numFmtId="3" fontId="21" fillId="33" borderId="0" xfId="52" applyNumberFormat="1" applyFont="1" applyFill="1" applyBorder="1" applyAlignment="1" applyProtection="1">
      <alignment vertical="top"/>
      <protection locked="0"/>
    </xf>
    <xf numFmtId="0" fontId="21" fillId="33" borderId="0" xfId="52" applyFont="1" applyFill="1" applyBorder="1" applyAlignment="1">
      <alignment horizontal="left" vertical="top"/>
      <protection/>
    </xf>
    <xf numFmtId="0" fontId="20" fillId="33" borderId="0" xfId="52" applyFont="1" applyFill="1" applyBorder="1" applyAlignment="1">
      <alignment horizontal="left" vertical="top"/>
      <protection/>
    </xf>
    <xf numFmtId="0" fontId="21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20" fillId="33" borderId="0" xfId="52" applyNumberFormat="1" applyFont="1" applyFill="1" applyBorder="1" applyAlignment="1">
      <alignment horizontal="right" vertical="top" wrapText="1"/>
      <protection/>
    </xf>
    <xf numFmtId="0" fontId="20" fillId="33" borderId="0" xfId="52" applyFont="1" applyFill="1" applyBorder="1" applyAlignment="1">
      <alignment horizontal="lef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20" fillId="33" borderId="16" xfId="52" applyFont="1" applyFill="1" applyBorder="1" applyAlignment="1">
      <alignment vertical="top"/>
      <protection/>
    </xf>
    <xf numFmtId="3" fontId="21" fillId="33" borderId="16" xfId="52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21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43" fontId="21" fillId="33" borderId="0" xfId="47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43" fontId="21" fillId="33" borderId="16" xfId="47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40" fillId="33" borderId="18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9.%20CONSOLIDACION.EFE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-CONSOL-CD"/>
      <sheetName val="PT_EFE"/>
      <sheetName val="EFE-COS-CD-SIN.PEMEX"/>
      <sheetName val="EFE-SEGURIDAD SOCIAL"/>
      <sheetName val="IMSS"/>
      <sheetName val="ISSSTE"/>
      <sheetName val="EFE-CD-ENERGIA"/>
      <sheetName val="CFE"/>
      <sheetName val="PEMEX"/>
    </sheetNames>
    <sheetDataSet>
      <sheetData sheetId="3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1524770880</v>
          </cell>
          <cell r="P21">
            <v>0</v>
          </cell>
        </row>
        <row r="22">
          <cell r="G22">
            <v>78614133944</v>
          </cell>
          <cell r="H22">
            <v>64873088658</v>
          </cell>
        </row>
        <row r="23">
          <cell r="G23">
            <v>0</v>
          </cell>
          <cell r="H23">
            <v>0</v>
          </cell>
        </row>
        <row r="24">
          <cell r="O24">
            <v>2988139643</v>
          </cell>
          <cell r="P24">
            <v>4896167388</v>
          </cell>
        </row>
        <row r="25">
          <cell r="G25">
            <v>278088957323</v>
          </cell>
          <cell r="H25">
            <v>261329907061</v>
          </cell>
          <cell r="O25">
            <v>1006212727</v>
          </cell>
          <cell r="P25">
            <v>3449674933</v>
          </cell>
        </row>
        <row r="27">
          <cell r="G27">
            <v>14570000000</v>
          </cell>
          <cell r="H27">
            <v>15765271835</v>
          </cell>
          <cell r="O27">
            <v>0</v>
          </cell>
          <cell r="P27">
            <v>0</v>
          </cell>
        </row>
        <row r="29">
          <cell r="G29">
            <v>38851176204</v>
          </cell>
          <cell r="H29">
            <v>41588127027</v>
          </cell>
        </row>
        <row r="32">
          <cell r="G32">
            <v>176193526675</v>
          </cell>
          <cell r="H32">
            <v>166637290197</v>
          </cell>
        </row>
        <row r="33">
          <cell r="G33">
            <v>62822145352</v>
          </cell>
          <cell r="H33">
            <v>68463235243</v>
          </cell>
        </row>
        <row r="34">
          <cell r="G34">
            <v>45109811946</v>
          </cell>
          <cell r="H34">
            <v>41854188946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5076652178</v>
          </cell>
          <cell r="P38">
            <v>0</v>
          </cell>
        </row>
        <row r="39">
          <cell r="G39">
            <v>2528328976</v>
          </cell>
          <cell r="H39">
            <v>3831921308</v>
          </cell>
          <cell r="O39">
            <v>0</v>
          </cell>
          <cell r="P39">
            <v>0</v>
          </cell>
        </row>
        <row r="40">
          <cell r="G40">
            <v>24061724066</v>
          </cell>
          <cell r="H40">
            <v>22814367800</v>
          </cell>
        </row>
        <row r="41">
          <cell r="G41">
            <v>0</v>
          </cell>
          <cell r="H41">
            <v>9500000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13489949688</v>
          </cell>
          <cell r="P46">
            <v>4784389593</v>
          </cell>
        </row>
        <row r="47">
          <cell r="G47">
            <v>0</v>
          </cell>
          <cell r="H47">
            <v>0</v>
          </cell>
          <cell r="O47">
            <v>71514085814</v>
          </cell>
          <cell r="P47">
            <v>67580175319</v>
          </cell>
        </row>
        <row r="48">
          <cell r="G48">
            <v>0</v>
          </cell>
          <cell r="H48">
            <v>0</v>
          </cell>
        </row>
        <row r="50">
          <cell r="G50">
            <v>20481666715</v>
          </cell>
          <cell r="H50">
            <v>1470274007</v>
          </cell>
        </row>
      </sheetData>
      <sheetData sheetId="7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  <cell r="O18">
            <v>0</v>
          </cell>
          <cell r="P18">
            <v>0</v>
          </cell>
        </row>
        <row r="19">
          <cell r="G19">
            <v>0</v>
          </cell>
          <cell r="H19">
            <v>0</v>
          </cell>
          <cell r="O19">
            <v>0</v>
          </cell>
          <cell r="P19">
            <v>0</v>
          </cell>
        </row>
        <row r="20">
          <cell r="G20">
            <v>0</v>
          </cell>
          <cell r="H20">
            <v>0</v>
          </cell>
          <cell r="O20">
            <v>0</v>
          </cell>
          <cell r="P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</row>
        <row r="22">
          <cell r="G22">
            <v>305873194201</v>
          </cell>
          <cell r="H22">
            <v>305372267603</v>
          </cell>
        </row>
        <row r="23">
          <cell r="G23">
            <v>0</v>
          </cell>
          <cell r="H23">
            <v>0</v>
          </cell>
        </row>
        <row r="24">
          <cell r="O24">
            <v>9628514025</v>
          </cell>
          <cell r="P24">
            <v>10039545070</v>
          </cell>
        </row>
        <row r="25">
          <cell r="G25">
            <v>0</v>
          </cell>
          <cell r="H25">
            <v>0</v>
          </cell>
          <cell r="O25">
            <v>4472820255</v>
          </cell>
          <cell r="P25">
            <v>3321216236</v>
          </cell>
        </row>
        <row r="27">
          <cell r="G27">
            <v>7725257410</v>
          </cell>
          <cell r="H27">
            <v>11629634520</v>
          </cell>
          <cell r="O27">
            <v>49407905425</v>
          </cell>
          <cell r="P27">
            <v>44759043415</v>
          </cell>
        </row>
        <row r="29">
          <cell r="G29">
            <v>36913589598</v>
          </cell>
          <cell r="H29">
            <v>10906014563</v>
          </cell>
        </row>
        <row r="32">
          <cell r="G32">
            <v>47825792464</v>
          </cell>
          <cell r="H32">
            <v>44952087524</v>
          </cell>
        </row>
        <row r="33">
          <cell r="G33">
            <v>183124013037</v>
          </cell>
          <cell r="H33">
            <v>173861147225</v>
          </cell>
        </row>
        <row r="34">
          <cell r="G34">
            <v>46255264143</v>
          </cell>
          <cell r="H34">
            <v>43885973150</v>
          </cell>
        </row>
        <row r="35">
          <cell r="O35">
            <v>0</v>
          </cell>
          <cell r="P35">
            <v>0</v>
          </cell>
        </row>
        <row r="36">
          <cell r="G36">
            <v>0</v>
          </cell>
          <cell r="H36">
            <v>0</v>
          </cell>
          <cell r="O36">
            <v>0</v>
          </cell>
          <cell r="P36">
            <v>0</v>
          </cell>
        </row>
        <row r="37">
          <cell r="G37">
            <v>0</v>
          </cell>
          <cell r="H37">
            <v>0</v>
          </cell>
          <cell r="O37">
            <v>0</v>
          </cell>
          <cell r="P37">
            <v>0</v>
          </cell>
        </row>
        <row r="38">
          <cell r="G38">
            <v>0</v>
          </cell>
          <cell r="H38">
            <v>0</v>
          </cell>
          <cell r="O38">
            <v>0</v>
          </cell>
          <cell r="P38">
            <v>0</v>
          </cell>
        </row>
        <row r="39">
          <cell r="G39">
            <v>0</v>
          </cell>
          <cell r="H39">
            <v>0</v>
          </cell>
          <cell r="O39">
            <v>25300672041</v>
          </cell>
          <cell r="P39">
            <v>7746721342</v>
          </cell>
        </row>
        <row r="40">
          <cell r="G40">
            <v>22881734875</v>
          </cell>
          <cell r="H40">
            <v>20162590437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3">
          <cell r="G43">
            <v>0</v>
          </cell>
          <cell r="H43">
            <v>0</v>
          </cell>
          <cell r="O43">
            <v>0</v>
          </cell>
          <cell r="P43">
            <v>0</v>
          </cell>
        </row>
        <row r="44">
          <cell r="G44">
            <v>0</v>
          </cell>
          <cell r="H44">
            <v>0</v>
          </cell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G46">
            <v>0</v>
          </cell>
          <cell r="H46">
            <v>0</v>
          </cell>
          <cell r="O46">
            <v>0</v>
          </cell>
          <cell r="P46">
            <v>0</v>
          </cell>
        </row>
        <row r="47">
          <cell r="G47">
            <v>0</v>
          </cell>
          <cell r="H47">
            <v>0</v>
          </cell>
          <cell r="O47">
            <v>11652175540</v>
          </cell>
          <cell r="P47">
            <v>9778500448</v>
          </cell>
        </row>
        <row r="48">
          <cell r="G48">
            <v>0</v>
          </cell>
          <cell r="H48">
            <v>0</v>
          </cell>
        </row>
        <row r="50">
          <cell r="G50">
            <v>0</v>
          </cell>
          <cell r="H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Q66"/>
  <sheetViews>
    <sheetView tabSelected="1" zoomScalePageLayoutView="0" workbookViewId="0" topLeftCell="A1">
      <selection activeCell="G37" sqref="G37"/>
    </sheetView>
  </sheetViews>
  <sheetFormatPr defaultColWidth="11.421875" defaultRowHeight="15"/>
  <cols>
    <col min="1" max="1" width="1.7109375" style="9" customWidth="1"/>
    <col min="2" max="3" width="3.7109375" style="9" customWidth="1"/>
    <col min="4" max="6" width="21.7109375" style="9" customWidth="1"/>
    <col min="7" max="8" width="21.00390625" style="6" customWidth="1"/>
    <col min="9" max="9" width="1.7109375" style="9" customWidth="1"/>
    <col min="10" max="11" width="3.7109375" style="8" customWidth="1"/>
    <col min="12" max="14" width="21.7109375" style="8" customWidth="1"/>
    <col min="15" max="16" width="21.00390625" style="8" customWidth="1"/>
    <col min="17" max="17" width="1.7109375" style="8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8" customFormat="1" ht="1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8" customFormat="1" ht="1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8" customFormat="1" ht="1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4.5" customHeight="1">
      <c r="A7" s="9"/>
      <c r="B7" s="9"/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5"/>
      <c r="Q7" s="5"/>
    </row>
    <row r="8" spans="1:17" s="8" customFormat="1" ht="15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9" s="5" customFormat="1" ht="4.5" customHeight="1">
      <c r="A9" s="9"/>
      <c r="B9" s="10"/>
      <c r="C9" s="10"/>
      <c r="D9" s="11"/>
      <c r="E9" s="10"/>
      <c r="F9" s="10"/>
      <c r="G9" s="15"/>
      <c r="H9" s="15"/>
      <c r="I9" s="11"/>
    </row>
    <row r="10" spans="1:9" s="5" customFormat="1" ht="4.5" customHeight="1">
      <c r="A10" s="9"/>
      <c r="B10" s="9"/>
      <c r="C10" s="16"/>
      <c r="D10" s="11"/>
      <c r="E10" s="16"/>
      <c r="F10" s="16"/>
      <c r="G10" s="17"/>
      <c r="H10" s="17"/>
      <c r="I10" s="11"/>
    </row>
    <row r="11" spans="1:17" s="5" customFormat="1" ht="24.75" customHeight="1">
      <c r="A11" s="18"/>
      <c r="B11" s="19" t="s">
        <v>5</v>
      </c>
      <c r="C11" s="19"/>
      <c r="D11" s="19"/>
      <c r="E11" s="19"/>
      <c r="F11" s="20"/>
      <c r="G11" s="21">
        <v>2013</v>
      </c>
      <c r="H11" s="21">
        <v>2012</v>
      </c>
      <c r="I11" s="22"/>
      <c r="J11" s="19" t="s">
        <v>5</v>
      </c>
      <c r="K11" s="19"/>
      <c r="L11" s="19"/>
      <c r="M11" s="19"/>
      <c r="N11" s="20"/>
      <c r="O11" s="21">
        <v>2013</v>
      </c>
      <c r="P11" s="21">
        <v>2012</v>
      </c>
      <c r="Q11" s="23"/>
    </row>
    <row r="12" spans="1:17" s="5" customFormat="1" ht="4.5" customHeight="1">
      <c r="A12" s="24"/>
      <c r="B12" s="9"/>
      <c r="C12" s="9"/>
      <c r="D12" s="25"/>
      <c r="E12" s="25"/>
      <c r="F12" s="25"/>
      <c r="G12" s="26"/>
      <c r="H12" s="26"/>
      <c r="I12" s="9"/>
      <c r="Q12" s="27"/>
    </row>
    <row r="13" spans="1:17" s="5" customFormat="1" ht="4.5" customHeight="1">
      <c r="A13" s="28"/>
      <c r="B13" s="6"/>
      <c r="C13" s="29"/>
      <c r="D13" s="29"/>
      <c r="E13" s="29"/>
      <c r="F13" s="29"/>
      <c r="G13" s="26"/>
      <c r="H13" s="26"/>
      <c r="I13" s="6"/>
      <c r="Q13" s="27"/>
    </row>
    <row r="14" spans="1:17" s="8" customFormat="1" ht="15" customHeight="1">
      <c r="A14" s="28"/>
      <c r="B14" s="29" t="s">
        <v>6</v>
      </c>
      <c r="C14" s="6"/>
      <c r="D14" s="6"/>
      <c r="E14" s="29"/>
      <c r="F14" s="29"/>
      <c r="G14" s="26"/>
      <c r="H14" s="26"/>
      <c r="I14" s="6"/>
      <c r="J14" s="30" t="s">
        <v>7</v>
      </c>
      <c r="K14" s="29"/>
      <c r="L14" s="6"/>
      <c r="M14" s="31"/>
      <c r="N14" s="31"/>
      <c r="O14" s="32"/>
      <c r="P14" s="32"/>
      <c r="Q14" s="27"/>
    </row>
    <row r="15" spans="1:17" s="8" customFormat="1" ht="4.5" customHeight="1">
      <c r="A15" s="28"/>
      <c r="B15" s="6"/>
      <c r="C15" s="29"/>
      <c r="D15" s="6"/>
      <c r="E15" s="29"/>
      <c r="F15" s="29"/>
      <c r="G15" s="26"/>
      <c r="H15" s="26"/>
      <c r="I15" s="6"/>
      <c r="J15" s="6"/>
      <c r="K15" s="29"/>
      <c r="L15" s="29"/>
      <c r="M15" s="29"/>
      <c r="N15" s="29"/>
      <c r="O15" s="32"/>
      <c r="P15" s="32"/>
      <c r="Q15" s="27"/>
    </row>
    <row r="16" spans="1:17" s="8" customFormat="1" ht="15" customHeight="1">
      <c r="A16" s="28"/>
      <c r="B16" s="6"/>
      <c r="C16" s="30" t="s">
        <v>8</v>
      </c>
      <c r="D16" s="6"/>
      <c r="E16" s="30"/>
      <c r="F16" s="30"/>
      <c r="G16" s="33">
        <f>SUM(G17:G29)</f>
        <v>760636308680</v>
      </c>
      <c r="H16" s="33">
        <f>SUM(H17:H29)</f>
        <v>711464311267</v>
      </c>
      <c r="I16" s="6"/>
      <c r="J16" s="6"/>
      <c r="K16" s="30" t="s">
        <v>8</v>
      </c>
      <c r="L16" s="6"/>
      <c r="M16" s="31"/>
      <c r="N16" s="31"/>
      <c r="O16" s="33">
        <f>SUM(O18:O21)</f>
        <v>1524770880</v>
      </c>
      <c r="P16" s="33">
        <f>SUM(P18:P21)</f>
        <v>0</v>
      </c>
      <c r="Q16" s="27"/>
    </row>
    <row r="17" spans="1:17" s="8" customFormat="1" ht="15" customHeight="1">
      <c r="A17" s="28"/>
      <c r="B17" s="6"/>
      <c r="C17" s="29"/>
      <c r="D17" s="34" t="s">
        <v>9</v>
      </c>
      <c r="E17" s="34"/>
      <c r="F17" s="34"/>
      <c r="G17" s="35">
        <f>'[1]EFE-SEGURIDAD SOCIAL'!G17+'[1]CFE'!G17</f>
        <v>0</v>
      </c>
      <c r="H17" s="35">
        <f>'[1]EFE-SEGURIDAD SOCIAL'!H17+'[1]CFE'!H17</f>
        <v>0</v>
      </c>
      <c r="I17" s="6"/>
      <c r="J17" s="6"/>
      <c r="K17" s="5"/>
      <c r="L17" s="5"/>
      <c r="M17" s="5"/>
      <c r="N17" s="5"/>
      <c r="O17" s="5"/>
      <c r="P17" s="5"/>
      <c r="Q17" s="27"/>
    </row>
    <row r="18" spans="1:17" s="8" customFormat="1" ht="15" customHeight="1">
      <c r="A18" s="28"/>
      <c r="B18" s="6"/>
      <c r="C18" s="36"/>
      <c r="D18" s="34" t="s">
        <v>10</v>
      </c>
      <c r="E18" s="34"/>
      <c r="F18" s="34"/>
      <c r="G18" s="35">
        <f>'[1]EFE-SEGURIDAD SOCIAL'!G18+'[1]CFE'!G18</f>
        <v>0</v>
      </c>
      <c r="H18" s="35">
        <f>'[1]EFE-SEGURIDAD SOCIAL'!H18+'[1]CFE'!H18</f>
        <v>0</v>
      </c>
      <c r="I18" s="6"/>
      <c r="J18" s="6"/>
      <c r="K18" s="26"/>
      <c r="L18" s="26" t="s">
        <v>11</v>
      </c>
      <c r="M18" s="26"/>
      <c r="N18" s="31"/>
      <c r="O18" s="35">
        <f>'[1]EFE-SEGURIDAD SOCIAL'!O18+'[1]CFE'!O18</f>
        <v>0</v>
      </c>
      <c r="P18" s="35">
        <f>'[1]EFE-SEGURIDAD SOCIAL'!P18+'[1]CFE'!P18</f>
        <v>0</v>
      </c>
      <c r="Q18" s="27"/>
    </row>
    <row r="19" spans="1:17" s="8" customFormat="1" ht="15" customHeight="1">
      <c r="A19" s="28"/>
      <c r="B19" s="6"/>
      <c r="C19" s="36"/>
      <c r="D19" s="34" t="s">
        <v>12</v>
      </c>
      <c r="E19" s="34"/>
      <c r="F19" s="34"/>
      <c r="G19" s="35">
        <f>'[1]EFE-SEGURIDAD SOCIAL'!G19+'[1]CFE'!G19</f>
        <v>0</v>
      </c>
      <c r="H19" s="35">
        <f>'[1]EFE-SEGURIDAD SOCIAL'!H19+'[1]CFE'!H19</f>
        <v>0</v>
      </c>
      <c r="I19" s="6"/>
      <c r="J19" s="6"/>
      <c r="K19" s="26"/>
      <c r="L19" s="26" t="s">
        <v>13</v>
      </c>
      <c r="M19" s="26"/>
      <c r="N19" s="31"/>
      <c r="O19" s="35">
        <f>'[1]EFE-SEGURIDAD SOCIAL'!O19+'[1]CFE'!O19</f>
        <v>0</v>
      </c>
      <c r="P19" s="35">
        <f>'[1]EFE-SEGURIDAD SOCIAL'!P19+'[1]CFE'!P19</f>
        <v>0</v>
      </c>
      <c r="Q19" s="27"/>
    </row>
    <row r="20" spans="1:17" s="8" customFormat="1" ht="15" customHeight="1">
      <c r="A20" s="28"/>
      <c r="B20" s="6"/>
      <c r="C20" s="36"/>
      <c r="D20" s="34" t="s">
        <v>14</v>
      </c>
      <c r="E20" s="34"/>
      <c r="F20" s="34"/>
      <c r="G20" s="35">
        <f>'[1]EFE-SEGURIDAD SOCIAL'!G20+'[1]CFE'!G20</f>
        <v>0</v>
      </c>
      <c r="H20" s="35">
        <f>'[1]EFE-SEGURIDAD SOCIAL'!H20+'[1]CFE'!H20</f>
        <v>0</v>
      </c>
      <c r="I20" s="6"/>
      <c r="J20" s="6"/>
      <c r="K20" s="26"/>
      <c r="L20" s="26" t="s">
        <v>15</v>
      </c>
      <c r="M20" s="26"/>
      <c r="N20" s="31"/>
      <c r="O20" s="35">
        <f>'[1]EFE-SEGURIDAD SOCIAL'!O20+'[1]CFE'!O20</f>
        <v>0</v>
      </c>
      <c r="P20" s="35">
        <f>'[1]EFE-SEGURIDAD SOCIAL'!P20+'[1]CFE'!P20</f>
        <v>0</v>
      </c>
      <c r="Q20" s="27"/>
    </row>
    <row r="21" spans="1:17" s="8" customFormat="1" ht="15" customHeight="1">
      <c r="A21" s="28"/>
      <c r="B21" s="6"/>
      <c r="C21" s="36"/>
      <c r="D21" s="34" t="s">
        <v>16</v>
      </c>
      <c r="E21" s="34"/>
      <c r="F21" s="34"/>
      <c r="G21" s="35">
        <f>'[1]EFE-SEGURIDAD SOCIAL'!G21+'[1]CFE'!G21</f>
        <v>0</v>
      </c>
      <c r="H21" s="35">
        <f>'[1]EFE-SEGURIDAD SOCIAL'!H21+'[1]CFE'!H21</f>
        <v>0</v>
      </c>
      <c r="I21" s="6"/>
      <c r="J21" s="6"/>
      <c r="K21" s="26"/>
      <c r="L21" s="26" t="s">
        <v>17</v>
      </c>
      <c r="M21" s="26"/>
      <c r="N21" s="31"/>
      <c r="O21" s="35">
        <f>'[1]EFE-SEGURIDAD SOCIAL'!O21+'[1]CFE'!O21</f>
        <v>1524770880</v>
      </c>
      <c r="P21" s="35">
        <f>'[1]EFE-SEGURIDAD SOCIAL'!P21+'[1]CFE'!P21</f>
        <v>0</v>
      </c>
      <c r="Q21" s="27"/>
    </row>
    <row r="22" spans="1:17" s="8" customFormat="1" ht="15" customHeight="1">
      <c r="A22" s="28"/>
      <c r="B22" s="6"/>
      <c r="C22" s="36"/>
      <c r="D22" s="34" t="s">
        <v>18</v>
      </c>
      <c r="E22" s="34"/>
      <c r="F22" s="34"/>
      <c r="G22" s="35">
        <f>'[1]EFE-SEGURIDAD SOCIAL'!G22+'[1]CFE'!G22</f>
        <v>384487328145</v>
      </c>
      <c r="H22" s="35">
        <f>'[1]EFE-SEGURIDAD SOCIAL'!H22+'[1]CFE'!H22</f>
        <v>370245356261</v>
      </c>
      <c r="I22" s="6"/>
      <c r="J22" s="6"/>
      <c r="K22" s="29"/>
      <c r="L22" s="6"/>
      <c r="M22" s="29"/>
      <c r="N22" s="29"/>
      <c r="O22" s="26"/>
      <c r="P22" s="26"/>
      <c r="Q22" s="27"/>
    </row>
    <row r="23" spans="1:17" s="8" customFormat="1" ht="27" customHeight="1">
      <c r="A23" s="28"/>
      <c r="B23" s="6"/>
      <c r="C23" s="36"/>
      <c r="D23" s="34" t="s">
        <v>19</v>
      </c>
      <c r="E23" s="34"/>
      <c r="F23" s="34"/>
      <c r="G23" s="35">
        <f>'[1]EFE-SEGURIDAD SOCIAL'!G23+'[1]CFE'!G23</f>
        <v>0</v>
      </c>
      <c r="H23" s="35">
        <f>'[1]EFE-SEGURIDAD SOCIAL'!H23+'[1]CFE'!H23</f>
        <v>0</v>
      </c>
      <c r="I23" s="6"/>
      <c r="J23" s="6"/>
      <c r="K23" s="30" t="s">
        <v>20</v>
      </c>
      <c r="L23" s="6"/>
      <c r="M23" s="31"/>
      <c r="N23" s="31"/>
      <c r="O23" s="33">
        <f>SUM(O24:O27)</f>
        <v>67503592075</v>
      </c>
      <c r="P23" s="33">
        <f>SUM(P24:P27)</f>
        <v>66465647042</v>
      </c>
      <c r="Q23" s="27"/>
    </row>
    <row r="24" spans="1:17" s="8" customFormat="1" ht="15" customHeight="1">
      <c r="A24" s="28"/>
      <c r="B24" s="6"/>
      <c r="C24" s="29"/>
      <c r="D24" s="6"/>
      <c r="E24" s="29"/>
      <c r="F24" s="29"/>
      <c r="G24" s="35"/>
      <c r="H24" s="35"/>
      <c r="I24" s="6"/>
      <c r="J24" s="6"/>
      <c r="K24" s="26"/>
      <c r="L24" s="26" t="s">
        <v>13</v>
      </c>
      <c r="M24" s="26"/>
      <c r="N24" s="31"/>
      <c r="O24" s="35">
        <f>'[1]EFE-SEGURIDAD SOCIAL'!O24+'[1]CFE'!O24</f>
        <v>12616653668</v>
      </c>
      <c r="P24" s="35">
        <f>'[1]EFE-SEGURIDAD SOCIAL'!P24+'[1]CFE'!P24</f>
        <v>14935712458</v>
      </c>
      <c r="Q24" s="27"/>
    </row>
    <row r="25" spans="1:17" s="8" customFormat="1" ht="15" customHeight="1">
      <c r="A25" s="28"/>
      <c r="B25" s="6"/>
      <c r="C25" s="36"/>
      <c r="D25" s="34" t="s">
        <v>21</v>
      </c>
      <c r="E25" s="34"/>
      <c r="F25" s="34"/>
      <c r="G25" s="35">
        <f>'[1]EFE-SEGURIDAD SOCIAL'!G25+'[1]CFE'!G25</f>
        <v>278088957323</v>
      </c>
      <c r="H25" s="35">
        <f>'[1]EFE-SEGURIDAD SOCIAL'!H25+'[1]CFE'!H25</f>
        <v>261329907061</v>
      </c>
      <c r="I25" s="6"/>
      <c r="J25" s="6"/>
      <c r="K25" s="26"/>
      <c r="L25" s="36" t="s">
        <v>15</v>
      </c>
      <c r="M25" s="36"/>
      <c r="N25" s="31"/>
      <c r="O25" s="35">
        <f>'[1]EFE-SEGURIDAD SOCIAL'!O25+'[1]CFE'!O25</f>
        <v>5479032982</v>
      </c>
      <c r="P25" s="35">
        <f>'[1]EFE-SEGURIDAD SOCIAL'!P25+'[1]CFE'!P25</f>
        <v>6770891169</v>
      </c>
      <c r="Q25" s="27"/>
    </row>
    <row r="26" spans="1:17" s="8" customFormat="1" ht="4.5" customHeight="1">
      <c r="A26" s="28"/>
      <c r="B26" s="6"/>
      <c r="C26" s="29"/>
      <c r="D26" s="6"/>
      <c r="E26" s="29"/>
      <c r="F26" s="29"/>
      <c r="G26" s="35"/>
      <c r="H26" s="35"/>
      <c r="I26" s="6"/>
      <c r="J26" s="6"/>
      <c r="K26" s="5"/>
      <c r="L26" s="5"/>
      <c r="M26" s="5"/>
      <c r="N26" s="5"/>
      <c r="O26" s="35"/>
      <c r="P26" s="35"/>
      <c r="Q26" s="27"/>
    </row>
    <row r="27" spans="1:17" s="8" customFormat="1" ht="15" customHeight="1">
      <c r="A27" s="28"/>
      <c r="B27" s="6"/>
      <c r="C27" s="36"/>
      <c r="D27" s="34" t="s">
        <v>22</v>
      </c>
      <c r="E27" s="34"/>
      <c r="F27" s="34"/>
      <c r="G27" s="35">
        <f>'[1]EFE-SEGURIDAD SOCIAL'!G27+'[1]CFE'!G27</f>
        <v>22295257410</v>
      </c>
      <c r="H27" s="35">
        <f>'[1]EFE-SEGURIDAD SOCIAL'!H27+'[1]CFE'!H27</f>
        <v>27394906355</v>
      </c>
      <c r="I27" s="6"/>
      <c r="J27" s="6"/>
      <c r="K27" s="26"/>
      <c r="L27" s="36" t="s">
        <v>17</v>
      </c>
      <c r="M27" s="36"/>
      <c r="N27" s="31"/>
      <c r="O27" s="35">
        <f>'[1]EFE-SEGURIDAD SOCIAL'!O27+'[1]CFE'!O27</f>
        <v>49407905425</v>
      </c>
      <c r="P27" s="35">
        <f>'[1]EFE-SEGURIDAD SOCIAL'!P27+'[1]CFE'!P27</f>
        <v>44759043415</v>
      </c>
      <c r="Q27" s="27"/>
    </row>
    <row r="28" spans="1:17" s="8" customFormat="1" ht="4.5" customHeight="1">
      <c r="A28" s="28"/>
      <c r="B28" s="6"/>
      <c r="C28" s="29"/>
      <c r="D28" s="6"/>
      <c r="E28" s="29"/>
      <c r="F28" s="29"/>
      <c r="G28" s="35"/>
      <c r="H28" s="35"/>
      <c r="I28" s="6"/>
      <c r="J28" s="6"/>
      <c r="K28" s="26"/>
      <c r="L28" s="26"/>
      <c r="M28" s="26"/>
      <c r="N28" s="26"/>
      <c r="O28" s="35"/>
      <c r="P28" s="32"/>
      <c r="Q28" s="27"/>
    </row>
    <row r="29" spans="1:17" s="8" customFormat="1" ht="15" customHeight="1">
      <c r="A29" s="28"/>
      <c r="B29" s="6"/>
      <c r="C29" s="36"/>
      <c r="D29" s="34" t="s">
        <v>23</v>
      </c>
      <c r="E29" s="34"/>
      <c r="F29" s="31"/>
      <c r="G29" s="35">
        <f>'[1]EFE-SEGURIDAD SOCIAL'!G29+'[1]CFE'!G29</f>
        <v>75764765802</v>
      </c>
      <c r="H29" s="35">
        <f>'[1]EFE-SEGURIDAD SOCIAL'!H29+'[1]CFE'!H29</f>
        <v>52494141590</v>
      </c>
      <c r="I29" s="6"/>
      <c r="J29" s="5"/>
      <c r="K29" s="37" t="s">
        <v>24</v>
      </c>
      <c r="L29" s="37"/>
      <c r="M29" s="37"/>
      <c r="N29" s="37"/>
      <c r="O29" s="33">
        <f>O16-O23</f>
        <v>-65978821195</v>
      </c>
      <c r="P29" s="33">
        <f>P16-P23</f>
        <v>-66465647042</v>
      </c>
      <c r="Q29" s="27"/>
    </row>
    <row r="30" spans="1:17" s="8" customFormat="1" ht="15" customHeight="1">
      <c r="A30" s="28"/>
      <c r="B30" s="6"/>
      <c r="C30" s="29"/>
      <c r="D30" s="6"/>
      <c r="E30" s="29"/>
      <c r="F30" s="29"/>
      <c r="G30" s="26"/>
      <c r="H30" s="26"/>
      <c r="I30" s="6"/>
      <c r="J30" s="30" t="s">
        <v>25</v>
      </c>
      <c r="K30" s="5"/>
      <c r="L30" s="5"/>
      <c r="M30" s="5"/>
      <c r="N30" s="5"/>
      <c r="O30" s="5"/>
      <c r="P30" s="5"/>
      <c r="Q30" s="27"/>
    </row>
    <row r="31" spans="1:17" s="8" customFormat="1" ht="15" customHeight="1">
      <c r="A31" s="28"/>
      <c r="B31" s="6"/>
      <c r="C31" s="30" t="s">
        <v>20</v>
      </c>
      <c r="D31" s="6"/>
      <c r="E31" s="31"/>
      <c r="F31" s="31"/>
      <c r="G31" s="33">
        <f>SUM(G32:G50)</f>
        <v>631284008249</v>
      </c>
      <c r="H31" s="33">
        <f>SUM(H32:H50)</f>
        <v>587942575837</v>
      </c>
      <c r="I31" s="6"/>
      <c r="J31" s="6"/>
      <c r="K31" s="29"/>
      <c r="L31" s="6"/>
      <c r="M31" s="31"/>
      <c r="N31" s="31"/>
      <c r="O31" s="32"/>
      <c r="P31" s="32"/>
      <c r="Q31" s="27"/>
    </row>
    <row r="32" spans="1:17" s="8" customFormat="1" ht="15" customHeight="1">
      <c r="A32" s="28"/>
      <c r="B32" s="6"/>
      <c r="C32" s="30"/>
      <c r="D32" s="34" t="s">
        <v>26</v>
      </c>
      <c r="E32" s="34"/>
      <c r="F32" s="34"/>
      <c r="G32" s="35">
        <f>'[1]EFE-SEGURIDAD SOCIAL'!G32+'[1]CFE'!G32</f>
        <v>224019319139</v>
      </c>
      <c r="H32" s="35">
        <f>'[1]EFE-SEGURIDAD SOCIAL'!H32+'[1]CFE'!H32</f>
        <v>211589377721</v>
      </c>
      <c r="I32" s="6"/>
      <c r="J32" s="6"/>
      <c r="K32" s="29"/>
      <c r="L32" s="29"/>
      <c r="M32" s="29"/>
      <c r="N32" s="29"/>
      <c r="O32" s="32"/>
      <c r="P32" s="32"/>
      <c r="Q32" s="27"/>
    </row>
    <row r="33" spans="1:17" s="8" customFormat="1" ht="15" customHeight="1">
      <c r="A33" s="28"/>
      <c r="B33" s="6"/>
      <c r="C33" s="30"/>
      <c r="D33" s="34" t="s">
        <v>27</v>
      </c>
      <c r="E33" s="34"/>
      <c r="F33" s="34"/>
      <c r="G33" s="35">
        <f>'[1]EFE-SEGURIDAD SOCIAL'!G33+'[1]CFE'!G33</f>
        <v>245946158389</v>
      </c>
      <c r="H33" s="35">
        <f>'[1]EFE-SEGURIDAD SOCIAL'!H33+'[1]CFE'!H33</f>
        <v>242324382468</v>
      </c>
      <c r="I33" s="6"/>
      <c r="J33" s="5"/>
      <c r="K33" s="30" t="s">
        <v>8</v>
      </c>
      <c r="L33" s="6"/>
      <c r="M33" s="31"/>
      <c r="N33" s="31"/>
      <c r="O33" s="33">
        <f>O35+O38+O39</f>
        <v>30377324219</v>
      </c>
      <c r="P33" s="33">
        <f>P35+P38+P39</f>
        <v>7746721342</v>
      </c>
      <c r="Q33" s="27"/>
    </row>
    <row r="34" spans="1:17" s="8" customFormat="1" ht="15" customHeight="1">
      <c r="A34" s="28"/>
      <c r="B34" s="6"/>
      <c r="C34" s="30"/>
      <c r="D34" s="34" t="s">
        <v>28</v>
      </c>
      <c r="E34" s="34"/>
      <c r="F34" s="34"/>
      <c r="G34" s="35">
        <f>'[1]EFE-SEGURIDAD SOCIAL'!G34+'[1]CFE'!G34</f>
        <v>91365076089</v>
      </c>
      <c r="H34" s="35">
        <f>'[1]EFE-SEGURIDAD SOCIAL'!H34+'[1]CFE'!H34</f>
        <v>85740162096</v>
      </c>
      <c r="I34" s="6"/>
      <c r="J34" s="6"/>
      <c r="K34" s="5"/>
      <c r="L34" s="5"/>
      <c r="M34" s="5"/>
      <c r="N34" s="5"/>
      <c r="O34" s="5"/>
      <c r="P34" s="5"/>
      <c r="Q34" s="27"/>
    </row>
    <row r="35" spans="1:17" s="8" customFormat="1" ht="15" customHeight="1">
      <c r="A35" s="28"/>
      <c r="B35" s="6"/>
      <c r="C35" s="29"/>
      <c r="D35" s="6"/>
      <c r="E35" s="29"/>
      <c r="F35" s="29"/>
      <c r="G35" s="35"/>
      <c r="H35" s="35"/>
      <c r="I35" s="6"/>
      <c r="J35" s="6"/>
      <c r="K35" s="30"/>
      <c r="L35" s="36" t="s">
        <v>29</v>
      </c>
      <c r="M35" s="31"/>
      <c r="N35" s="31"/>
      <c r="O35" s="35">
        <f>'[1]EFE-SEGURIDAD SOCIAL'!O35+'[1]CFE'!O35</f>
        <v>0</v>
      </c>
      <c r="P35" s="35">
        <f>'[1]EFE-SEGURIDAD SOCIAL'!P35+'[1]CFE'!P35</f>
        <v>0</v>
      </c>
      <c r="Q35" s="27"/>
    </row>
    <row r="36" spans="1:17" s="8" customFormat="1" ht="15" customHeight="1">
      <c r="A36" s="28"/>
      <c r="B36" s="6"/>
      <c r="C36" s="30"/>
      <c r="D36" s="34" t="s">
        <v>30</v>
      </c>
      <c r="E36" s="34"/>
      <c r="F36" s="34"/>
      <c r="G36" s="35">
        <f>'[1]EFE-SEGURIDAD SOCIAL'!G36+'[1]CFE'!G36</f>
        <v>0</v>
      </c>
      <c r="H36" s="35">
        <f>'[1]EFE-SEGURIDAD SOCIAL'!H36+'[1]CFE'!H36</f>
        <v>0</v>
      </c>
      <c r="I36" s="6"/>
      <c r="J36" s="6"/>
      <c r="K36" s="30"/>
      <c r="L36" s="36" t="s">
        <v>31</v>
      </c>
      <c r="M36" s="31"/>
      <c r="N36" s="31"/>
      <c r="O36" s="35">
        <f>'[1]EFE-SEGURIDAD SOCIAL'!O36+'[1]CFE'!O36</f>
        <v>0</v>
      </c>
      <c r="P36" s="35">
        <f>'[1]EFE-SEGURIDAD SOCIAL'!P36+'[1]CFE'!P36</f>
        <v>0</v>
      </c>
      <c r="Q36" s="27"/>
    </row>
    <row r="37" spans="1:17" s="8" customFormat="1" ht="15" customHeight="1">
      <c r="A37" s="28"/>
      <c r="B37" s="6"/>
      <c r="C37" s="30"/>
      <c r="D37" s="34" t="s">
        <v>32</v>
      </c>
      <c r="E37" s="34"/>
      <c r="F37" s="34"/>
      <c r="G37" s="35">
        <f>'[1]EFE-SEGURIDAD SOCIAL'!G37+'[1]CFE'!G37</f>
        <v>0</v>
      </c>
      <c r="H37" s="35">
        <f>'[1]EFE-SEGURIDAD SOCIAL'!H37+'[1]CFE'!H37</f>
        <v>0</v>
      </c>
      <c r="I37" s="6"/>
      <c r="J37" s="6"/>
      <c r="K37" s="30"/>
      <c r="L37" s="36" t="s">
        <v>33</v>
      </c>
      <c r="M37" s="31"/>
      <c r="N37" s="31"/>
      <c r="O37" s="35">
        <f>'[1]EFE-SEGURIDAD SOCIAL'!O37+'[1]CFE'!O37</f>
        <v>0</v>
      </c>
      <c r="P37" s="35">
        <f>'[1]EFE-SEGURIDAD SOCIAL'!P37+'[1]CFE'!P37</f>
        <v>0</v>
      </c>
      <c r="Q37" s="27"/>
    </row>
    <row r="38" spans="1:17" s="8" customFormat="1" ht="15" customHeight="1">
      <c r="A38" s="28"/>
      <c r="B38" s="6"/>
      <c r="C38" s="30"/>
      <c r="D38" s="34" t="s">
        <v>34</v>
      </c>
      <c r="E38" s="34"/>
      <c r="F38" s="34"/>
      <c r="G38" s="35">
        <f>'[1]EFE-SEGURIDAD SOCIAL'!G38+'[1]CFE'!G38</f>
        <v>0</v>
      </c>
      <c r="H38" s="35">
        <f>'[1]EFE-SEGURIDAD SOCIAL'!H38+'[1]CFE'!H38</f>
        <v>0</v>
      </c>
      <c r="I38" s="6"/>
      <c r="J38" s="6"/>
      <c r="K38" s="26"/>
      <c r="L38" s="36" t="s">
        <v>35</v>
      </c>
      <c r="M38" s="31"/>
      <c r="N38" s="31"/>
      <c r="O38" s="35">
        <f>'[1]EFE-SEGURIDAD SOCIAL'!O38+'[1]CFE'!O38</f>
        <v>5076652178</v>
      </c>
      <c r="P38" s="35">
        <f>'[1]EFE-SEGURIDAD SOCIAL'!P38+'[1]CFE'!P38</f>
        <v>0</v>
      </c>
      <c r="Q38" s="27"/>
    </row>
    <row r="39" spans="1:17" s="8" customFormat="1" ht="15" customHeight="1">
      <c r="A39" s="28"/>
      <c r="B39" s="6"/>
      <c r="C39" s="30"/>
      <c r="D39" s="34" t="s">
        <v>36</v>
      </c>
      <c r="E39" s="34"/>
      <c r="F39" s="34"/>
      <c r="G39" s="35">
        <f>'[1]EFE-SEGURIDAD SOCIAL'!G39+'[1]CFE'!G39</f>
        <v>2528328976</v>
      </c>
      <c r="H39" s="35">
        <f>'[1]EFE-SEGURIDAD SOCIAL'!H39+'[1]CFE'!H39</f>
        <v>3831921308</v>
      </c>
      <c r="I39" s="6"/>
      <c r="J39" s="6"/>
      <c r="K39" s="26"/>
      <c r="L39" s="36" t="s">
        <v>37</v>
      </c>
      <c r="M39" s="31"/>
      <c r="N39" s="31"/>
      <c r="O39" s="35">
        <f>'[1]EFE-SEGURIDAD SOCIAL'!O39+'[1]CFE'!O39</f>
        <v>25300672041</v>
      </c>
      <c r="P39" s="35">
        <f>'[1]EFE-SEGURIDAD SOCIAL'!P39+'[1]CFE'!P39</f>
        <v>7746721342</v>
      </c>
      <c r="Q39" s="27"/>
    </row>
    <row r="40" spans="1:17" s="8" customFormat="1" ht="15" customHeight="1">
      <c r="A40" s="28"/>
      <c r="B40" s="6"/>
      <c r="C40" s="30"/>
      <c r="D40" s="34" t="s">
        <v>38</v>
      </c>
      <c r="E40" s="34"/>
      <c r="F40" s="34"/>
      <c r="G40" s="35">
        <f>'[1]EFE-SEGURIDAD SOCIAL'!G40+'[1]CFE'!G40</f>
        <v>46943458941</v>
      </c>
      <c r="H40" s="35">
        <f>'[1]EFE-SEGURIDAD SOCIAL'!H40+'[1]CFE'!H40</f>
        <v>42976958237</v>
      </c>
      <c r="I40" s="6"/>
      <c r="J40" s="6"/>
      <c r="K40" s="29"/>
      <c r="L40" s="6"/>
      <c r="M40" s="29"/>
      <c r="N40" s="29"/>
      <c r="O40" s="26"/>
      <c r="P40" s="26"/>
      <c r="Q40" s="27"/>
    </row>
    <row r="41" spans="1:17" s="8" customFormat="1" ht="15" customHeight="1">
      <c r="A41" s="28"/>
      <c r="B41" s="6"/>
      <c r="C41" s="30"/>
      <c r="D41" s="34" t="s">
        <v>39</v>
      </c>
      <c r="E41" s="34"/>
      <c r="F41" s="34"/>
      <c r="G41" s="35">
        <f>'[1]EFE-SEGURIDAD SOCIAL'!G41+'[1]CFE'!G41</f>
        <v>0</v>
      </c>
      <c r="H41" s="35">
        <f>'[1]EFE-SEGURIDAD SOCIAL'!H41+'[1]CFE'!H41</f>
        <v>9500000</v>
      </c>
      <c r="I41" s="6"/>
      <c r="J41" s="5"/>
      <c r="K41" s="30" t="s">
        <v>20</v>
      </c>
      <c r="L41" s="6"/>
      <c r="M41" s="31"/>
      <c r="N41" s="31"/>
      <c r="O41" s="33">
        <f>O43+O46+O47</f>
        <v>96656211042</v>
      </c>
      <c r="P41" s="33">
        <f>P43+P46+P47</f>
        <v>82143065360</v>
      </c>
      <c r="Q41" s="27"/>
    </row>
    <row r="42" spans="1:17" s="8" customFormat="1" ht="15" customHeight="1">
      <c r="A42" s="28"/>
      <c r="B42" s="6"/>
      <c r="C42" s="30"/>
      <c r="D42" s="34" t="s">
        <v>40</v>
      </c>
      <c r="E42" s="34"/>
      <c r="F42" s="34"/>
      <c r="G42" s="35">
        <f>'[1]EFE-SEGURIDAD SOCIAL'!G42+'[1]CFE'!G42</f>
        <v>0</v>
      </c>
      <c r="H42" s="35">
        <f>'[1]EFE-SEGURIDAD SOCIAL'!H42+'[1]CFE'!H42</f>
        <v>0</v>
      </c>
      <c r="I42" s="6"/>
      <c r="J42" s="6"/>
      <c r="K42" s="5"/>
      <c r="L42" s="5"/>
      <c r="M42" s="5"/>
      <c r="N42" s="5"/>
      <c r="O42" s="5"/>
      <c r="P42" s="5"/>
      <c r="Q42" s="27"/>
    </row>
    <row r="43" spans="1:17" s="8" customFormat="1" ht="15" customHeight="1">
      <c r="A43" s="28"/>
      <c r="B43" s="6"/>
      <c r="C43" s="30"/>
      <c r="D43" s="34" t="s">
        <v>41</v>
      </c>
      <c r="E43" s="34"/>
      <c r="F43" s="34"/>
      <c r="G43" s="35">
        <f>'[1]EFE-SEGURIDAD SOCIAL'!G43+'[1]CFE'!G43</f>
        <v>0</v>
      </c>
      <c r="H43" s="35">
        <f>'[1]EFE-SEGURIDAD SOCIAL'!H43+'[1]CFE'!H43</f>
        <v>0</v>
      </c>
      <c r="I43" s="6"/>
      <c r="J43" s="6"/>
      <c r="K43" s="30"/>
      <c r="L43" s="36" t="s">
        <v>42</v>
      </c>
      <c r="M43" s="31"/>
      <c r="N43" s="31"/>
      <c r="O43" s="35">
        <f>'[1]EFE-SEGURIDAD SOCIAL'!O43+'[1]CFE'!O43</f>
        <v>0</v>
      </c>
      <c r="P43" s="35">
        <f>'[1]EFE-SEGURIDAD SOCIAL'!P43+'[1]CFE'!P43</f>
        <v>0</v>
      </c>
      <c r="Q43" s="27"/>
    </row>
    <row r="44" spans="1:17" s="8" customFormat="1" ht="15" customHeight="1">
      <c r="A44" s="28"/>
      <c r="B44" s="6"/>
      <c r="C44" s="30"/>
      <c r="D44" s="34" t="s">
        <v>43</v>
      </c>
      <c r="E44" s="34"/>
      <c r="F44" s="34"/>
      <c r="G44" s="35">
        <f>'[1]EFE-SEGURIDAD SOCIAL'!G44+'[1]CFE'!G44</f>
        <v>0</v>
      </c>
      <c r="H44" s="35">
        <f>'[1]EFE-SEGURIDAD SOCIAL'!H44+'[1]CFE'!H44</f>
        <v>0</v>
      </c>
      <c r="I44" s="6"/>
      <c r="J44" s="6"/>
      <c r="K44" s="30"/>
      <c r="L44" s="36" t="s">
        <v>31</v>
      </c>
      <c r="M44" s="31"/>
      <c r="N44" s="31"/>
      <c r="O44" s="35">
        <f>'[1]EFE-SEGURIDAD SOCIAL'!O44+'[1]CFE'!O44</f>
        <v>0</v>
      </c>
      <c r="P44" s="35">
        <f>'[1]EFE-SEGURIDAD SOCIAL'!P44+'[1]CFE'!P44</f>
        <v>0</v>
      </c>
      <c r="Q44" s="27"/>
    </row>
    <row r="45" spans="1:17" s="8" customFormat="1" ht="15" customHeight="1">
      <c r="A45" s="28"/>
      <c r="B45" s="6"/>
      <c r="C45" s="29"/>
      <c r="D45" s="6"/>
      <c r="E45" s="29"/>
      <c r="F45" s="29"/>
      <c r="G45" s="35"/>
      <c r="H45" s="35"/>
      <c r="I45" s="6"/>
      <c r="J45" s="6"/>
      <c r="K45" s="30"/>
      <c r="L45" s="36" t="s">
        <v>33</v>
      </c>
      <c r="M45" s="31"/>
      <c r="N45" s="31"/>
      <c r="O45" s="35">
        <f>'[1]EFE-SEGURIDAD SOCIAL'!O45+'[1]CFE'!O45</f>
        <v>0</v>
      </c>
      <c r="P45" s="35">
        <f>'[1]EFE-SEGURIDAD SOCIAL'!P45+'[1]CFE'!P45</f>
        <v>0</v>
      </c>
      <c r="Q45" s="27"/>
    </row>
    <row r="46" spans="1:17" s="8" customFormat="1" ht="15" customHeight="1">
      <c r="A46" s="28"/>
      <c r="B46" s="6"/>
      <c r="C46" s="30"/>
      <c r="D46" s="34" t="s">
        <v>44</v>
      </c>
      <c r="E46" s="34"/>
      <c r="F46" s="34"/>
      <c r="G46" s="35">
        <f>'[1]EFE-SEGURIDAD SOCIAL'!G46+'[1]CFE'!G46</f>
        <v>0</v>
      </c>
      <c r="H46" s="35">
        <f>'[1]EFE-SEGURIDAD SOCIAL'!H46+'[1]CFE'!H46</f>
        <v>0</v>
      </c>
      <c r="I46" s="6"/>
      <c r="J46" s="6"/>
      <c r="K46" s="26"/>
      <c r="L46" s="36" t="s">
        <v>45</v>
      </c>
      <c r="M46" s="31"/>
      <c r="N46" s="31"/>
      <c r="O46" s="35">
        <f>'[1]EFE-SEGURIDAD SOCIAL'!O46+'[1]CFE'!O46</f>
        <v>13489949688</v>
      </c>
      <c r="P46" s="35">
        <f>'[1]EFE-SEGURIDAD SOCIAL'!P46+'[1]CFE'!P46</f>
        <v>4784389593</v>
      </c>
      <c r="Q46" s="27"/>
    </row>
    <row r="47" spans="1:17" s="8" customFormat="1" ht="15" customHeight="1">
      <c r="A47" s="28"/>
      <c r="B47" s="6"/>
      <c r="C47" s="30"/>
      <c r="D47" s="34" t="s">
        <v>46</v>
      </c>
      <c r="E47" s="34"/>
      <c r="F47" s="34"/>
      <c r="G47" s="35">
        <f>'[1]EFE-SEGURIDAD SOCIAL'!G47+'[1]CFE'!G47</f>
        <v>0</v>
      </c>
      <c r="H47" s="35">
        <f>'[1]EFE-SEGURIDAD SOCIAL'!H47+'[1]CFE'!H47</f>
        <v>0</v>
      </c>
      <c r="I47" s="6"/>
      <c r="J47" s="6"/>
      <c r="K47" s="26"/>
      <c r="L47" s="36" t="s">
        <v>47</v>
      </c>
      <c r="M47" s="31"/>
      <c r="N47" s="31"/>
      <c r="O47" s="35">
        <f>'[1]EFE-SEGURIDAD SOCIAL'!O47+'[1]CFE'!O47</f>
        <v>83166261354</v>
      </c>
      <c r="P47" s="35">
        <f>'[1]EFE-SEGURIDAD SOCIAL'!P47+'[1]CFE'!P47</f>
        <v>77358675767</v>
      </c>
      <c r="Q47" s="27"/>
    </row>
    <row r="48" spans="1:17" s="8" customFormat="1" ht="15" customHeight="1">
      <c r="A48" s="28"/>
      <c r="B48" s="6"/>
      <c r="C48" s="30"/>
      <c r="D48" s="34" t="s">
        <v>48</v>
      </c>
      <c r="E48" s="34"/>
      <c r="F48" s="34"/>
      <c r="G48" s="35">
        <f>'[1]EFE-SEGURIDAD SOCIAL'!G48+'[1]CFE'!G48</f>
        <v>0</v>
      </c>
      <c r="H48" s="35">
        <f>'[1]EFE-SEGURIDAD SOCIAL'!H48+'[1]CFE'!H48</f>
        <v>0</v>
      </c>
      <c r="I48" s="6"/>
      <c r="J48" s="6"/>
      <c r="K48" s="26"/>
      <c r="L48" s="26"/>
      <c r="M48" s="26"/>
      <c r="N48" s="26"/>
      <c r="O48" s="32"/>
      <c r="P48" s="32"/>
      <c r="Q48" s="27"/>
    </row>
    <row r="49" spans="1:17" s="8" customFormat="1" ht="15" customHeight="1">
      <c r="A49" s="28"/>
      <c r="B49" s="6"/>
      <c r="C49" s="26"/>
      <c r="D49" s="26"/>
      <c r="E49" s="26"/>
      <c r="F49" s="26"/>
      <c r="G49" s="35"/>
      <c r="H49" s="35"/>
      <c r="I49" s="6"/>
      <c r="J49" s="5"/>
      <c r="K49" s="37" t="s">
        <v>49</v>
      </c>
      <c r="L49" s="37"/>
      <c r="M49" s="37"/>
      <c r="N49" s="37"/>
      <c r="O49" s="33">
        <f>O33-O41</f>
        <v>-66278886823</v>
      </c>
      <c r="P49" s="33">
        <f>P33-P41</f>
        <v>-74396344018</v>
      </c>
      <c r="Q49" s="27"/>
    </row>
    <row r="50" spans="1:17" s="8" customFormat="1" ht="15" customHeight="1">
      <c r="A50" s="28"/>
      <c r="B50" s="6"/>
      <c r="C50" s="30"/>
      <c r="D50" s="38" t="s">
        <v>50</v>
      </c>
      <c r="E50" s="38"/>
      <c r="F50" s="38"/>
      <c r="G50" s="35">
        <f>'[1]EFE-SEGURIDAD SOCIAL'!G50+'[1]CFE'!G50</f>
        <v>20481666715</v>
      </c>
      <c r="H50" s="35">
        <f>'[1]EFE-SEGURIDAD SOCIAL'!H50+'[1]CFE'!H50</f>
        <v>1470274007</v>
      </c>
      <c r="I50" s="6"/>
      <c r="J50" s="5"/>
      <c r="K50" s="5"/>
      <c r="L50" s="5"/>
      <c r="M50" s="5"/>
      <c r="N50" s="5"/>
      <c r="O50" s="5"/>
      <c r="P50" s="5"/>
      <c r="Q50" s="27"/>
    </row>
    <row r="51" spans="1:17" s="8" customFormat="1" ht="4.5" customHeight="1">
      <c r="A51" s="28"/>
      <c r="B51" s="6"/>
      <c r="C51" s="29"/>
      <c r="D51" s="6"/>
      <c r="E51" s="29"/>
      <c r="F51" s="29"/>
      <c r="G51" s="26"/>
      <c r="H51" s="26"/>
      <c r="I51" s="6"/>
      <c r="J51" s="6"/>
      <c r="K51" s="26"/>
      <c r="L51" s="26"/>
      <c r="M51" s="26"/>
      <c r="N51" s="26"/>
      <c r="O51" s="32"/>
      <c r="P51" s="32"/>
      <c r="Q51" s="27"/>
    </row>
    <row r="52" spans="1:17" s="44" customFormat="1" ht="15" customHeight="1">
      <c r="A52" s="39"/>
      <c r="B52" s="40"/>
      <c r="C52" s="37" t="s">
        <v>51</v>
      </c>
      <c r="D52" s="37"/>
      <c r="E52" s="37"/>
      <c r="F52" s="37"/>
      <c r="G52" s="41">
        <f>G16-G31</f>
        <v>129352300431</v>
      </c>
      <c r="H52" s="41">
        <f>H16-H31</f>
        <v>123521735430</v>
      </c>
      <c r="I52" s="40"/>
      <c r="J52" s="42" t="s">
        <v>52</v>
      </c>
      <c r="K52" s="42"/>
      <c r="L52" s="42"/>
      <c r="M52" s="42"/>
      <c r="N52" s="42"/>
      <c r="O52" s="41">
        <f>G52+O29+O49</f>
        <v>-2905407587</v>
      </c>
      <c r="P52" s="41">
        <f>H52+P29+P49</f>
        <v>-17340255630</v>
      </c>
      <c r="Q52" s="43"/>
    </row>
    <row r="53" spans="1:17" s="8" customFormat="1" ht="4.5" customHeight="1">
      <c r="A53" s="45"/>
      <c r="B53" s="46"/>
      <c r="C53" s="47"/>
      <c r="D53" s="47"/>
      <c r="E53" s="47"/>
      <c r="F53" s="47"/>
      <c r="G53" s="48"/>
      <c r="H53" s="48"/>
      <c r="I53" s="46"/>
      <c r="J53" s="49"/>
      <c r="K53" s="49"/>
      <c r="L53" s="49"/>
      <c r="M53" s="49"/>
      <c r="N53" s="49"/>
      <c r="O53" s="49"/>
      <c r="P53" s="49"/>
      <c r="Q53" s="50"/>
    </row>
    <row r="54" spans="1:17" s="8" customFormat="1" ht="4.5" customHeight="1" hidden="1">
      <c r="A54" s="6"/>
      <c r="B54" s="9"/>
      <c r="C54" s="9"/>
      <c r="D54" s="9"/>
      <c r="E54" s="9"/>
      <c r="F54" s="9"/>
      <c r="G54" s="6"/>
      <c r="H54" s="6"/>
      <c r="I54" s="6"/>
      <c r="J54" s="6"/>
      <c r="K54" s="26"/>
      <c r="L54" s="26"/>
      <c r="M54" s="26"/>
      <c r="N54" s="26"/>
      <c r="O54" s="32"/>
      <c r="P54" s="32"/>
      <c r="Q54" s="5"/>
    </row>
    <row r="55" spans="1:17" s="8" customFormat="1" ht="4.5" customHeight="1" hidden="1">
      <c r="A55" s="6"/>
      <c r="B55" s="9"/>
      <c r="C55" s="9"/>
      <c r="D55" s="9"/>
      <c r="E55" s="9"/>
      <c r="F55" s="9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8" customFormat="1" ht="15" customHeight="1" hidden="1">
      <c r="A56" s="5"/>
      <c r="B56" s="51" t="s">
        <v>53</v>
      </c>
      <c r="C56" s="51"/>
      <c r="D56" s="51"/>
      <c r="E56" s="51"/>
      <c r="F56" s="51"/>
      <c r="G56" s="51"/>
      <c r="H56" s="51"/>
      <c r="I56" s="51"/>
      <c r="J56" s="51"/>
      <c r="K56" s="5"/>
      <c r="L56" s="5"/>
      <c r="M56" s="5"/>
      <c r="N56" s="5"/>
      <c r="O56" s="5"/>
      <c r="P56" s="5"/>
      <c r="Q56" s="5"/>
    </row>
    <row r="57" spans="1:17" s="8" customFormat="1" ht="15" customHeight="1" hidden="1">
      <c r="A57" s="5"/>
      <c r="B57" s="51"/>
      <c r="C57" s="52"/>
      <c r="D57" s="53"/>
      <c r="E57" s="53"/>
      <c r="F57" s="5"/>
      <c r="G57" s="54"/>
      <c r="H57" s="52"/>
      <c r="I57" s="53"/>
      <c r="J57" s="53"/>
      <c r="K57" s="5"/>
      <c r="L57" s="5"/>
      <c r="M57" s="5"/>
      <c r="N57" s="5"/>
      <c r="O57" s="5"/>
      <c r="P57" s="5"/>
      <c r="Q57" s="5"/>
    </row>
    <row r="58" spans="1:17" s="8" customFormat="1" ht="15" customHeight="1" hidden="1">
      <c r="A58" s="5"/>
      <c r="B58" s="51"/>
      <c r="C58" s="52"/>
      <c r="D58" s="55"/>
      <c r="E58" s="55"/>
      <c r="F58" s="55"/>
      <c r="G58" s="55"/>
      <c r="H58" s="52"/>
      <c r="I58" s="53"/>
      <c r="J58" s="53"/>
      <c r="K58" s="5"/>
      <c r="L58" s="56"/>
      <c r="M58" s="56"/>
      <c r="N58" s="56"/>
      <c r="O58" s="56"/>
      <c r="P58" s="5"/>
      <c r="Q58" s="5"/>
    </row>
    <row r="59" spans="1:17" s="8" customFormat="1" ht="15" customHeight="1" hidden="1">
      <c r="A59" s="5"/>
      <c r="B59" s="57"/>
      <c r="C59" s="5"/>
      <c r="D59" s="58" t="s">
        <v>54</v>
      </c>
      <c r="E59" s="58"/>
      <c r="F59" s="58"/>
      <c r="G59" s="58"/>
      <c r="H59" s="5"/>
      <c r="I59" s="59"/>
      <c r="J59" s="5"/>
      <c r="K59" s="9"/>
      <c r="L59" s="58" t="s">
        <v>55</v>
      </c>
      <c r="M59" s="58"/>
      <c r="N59" s="58"/>
      <c r="O59" s="58"/>
      <c r="P59" s="5"/>
      <c r="Q59" s="5"/>
    </row>
    <row r="60" spans="1:17" s="8" customFormat="1" ht="15" customHeight="1" hidden="1">
      <c r="A60" s="5"/>
      <c r="B60" s="60"/>
      <c r="C60" s="5"/>
      <c r="D60" s="61" t="s">
        <v>56</v>
      </c>
      <c r="E60" s="61"/>
      <c r="F60" s="61"/>
      <c r="G60" s="61"/>
      <c r="H60" s="5"/>
      <c r="I60" s="59"/>
      <c r="J60" s="5"/>
      <c r="L60" s="61" t="s">
        <v>57</v>
      </c>
      <c r="M60" s="61"/>
      <c r="N60" s="61"/>
      <c r="O60" s="61"/>
      <c r="P60" s="5"/>
      <c r="Q60" s="5"/>
    </row>
    <row r="61" spans="1:9" s="8" customFormat="1" ht="4.5" customHeight="1" hidden="1">
      <c r="A61" s="9"/>
      <c r="B61" s="9"/>
      <c r="C61" s="9"/>
      <c r="D61" s="9"/>
      <c r="E61" s="9"/>
      <c r="F61" s="9"/>
      <c r="G61" s="6"/>
      <c r="H61" s="6"/>
      <c r="I61" s="9"/>
    </row>
    <row r="62" spans="1:9" s="8" customFormat="1" ht="12" hidden="1">
      <c r="A62" s="9"/>
      <c r="B62" s="9"/>
      <c r="C62" s="9"/>
      <c r="D62" s="9"/>
      <c r="E62" s="9"/>
      <c r="F62" s="9"/>
      <c r="G62" s="6"/>
      <c r="H62" s="6"/>
      <c r="I62" s="9"/>
    </row>
    <row r="63" spans="1:9" s="8" customFormat="1" ht="12" hidden="1">
      <c r="A63" s="9"/>
      <c r="B63" s="9"/>
      <c r="C63" s="9"/>
      <c r="D63" s="9"/>
      <c r="E63" s="9"/>
      <c r="F63" s="9"/>
      <c r="G63" s="6"/>
      <c r="H63" s="6"/>
      <c r="I63" s="9"/>
    </row>
    <row r="64" spans="1:9" s="8" customFormat="1" ht="12" hidden="1">
      <c r="A64" s="9"/>
      <c r="B64" s="9"/>
      <c r="C64" s="9"/>
      <c r="D64" s="9"/>
      <c r="E64" s="9"/>
      <c r="F64" s="9"/>
      <c r="G64" s="6"/>
      <c r="H64" s="6"/>
      <c r="I64" s="9"/>
    </row>
    <row r="65" spans="1:9" s="8" customFormat="1" ht="12" hidden="1">
      <c r="A65" s="9"/>
      <c r="B65" s="9"/>
      <c r="C65" s="9"/>
      <c r="D65" s="9"/>
      <c r="E65" s="9"/>
      <c r="F65" s="9"/>
      <c r="G65" s="6"/>
      <c r="H65" s="6"/>
      <c r="I65" s="9"/>
    </row>
    <row r="66" spans="1:9" s="8" customFormat="1" ht="12">
      <c r="A66" s="9"/>
      <c r="B66" s="9"/>
      <c r="C66" s="9"/>
      <c r="D66" s="9"/>
      <c r="E66" s="9"/>
      <c r="F66" s="9"/>
      <c r="G66" s="6"/>
      <c r="H66" s="6"/>
      <c r="I66" s="9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2014-04-08T20:23:05Z</dcterms:created>
  <dcterms:modified xsi:type="dcterms:W3CDTF">2014-04-08T20:23:40Z</dcterms:modified>
  <cp:category/>
  <cp:version/>
  <cp:contentType/>
  <cp:contentStatus/>
</cp:coreProperties>
</file>