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71" windowWidth="19230" windowHeight="5925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<sst xmlns="http://schemas.openxmlformats.org/spreadsheetml/2006/main" count="197" uniqueCount="77">
  <si>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</si>
  <si>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</si>
  <si>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</si>
  <si>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</si>
  <si>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</si>
  <si>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</si>
  <si>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</si>
  <si>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</si>
  <si>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</si>
  <si>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</si>
  <si>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</si>
  <si>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</si>
  <si>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</si>
  <si>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</si>
  <si>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</si>
  <si>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</si>
  <si>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</si>
  <si>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</si>
  <si>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</si>
  <si>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</si>
  <si>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</si>
  <si>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</si>
  <si>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</si>
  <si>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</si>
  <si>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</si>
  <si>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</si>
  <si>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</si>
  <si>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</si>
  <si>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</si>
  <si>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</si>
  <si>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</si>
  <si>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</si>
  <si>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</si>
  <si>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</si>
  <si>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</si>
  <si>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</si>
  <si>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</si>
  <si>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</si>
  <si>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</si>
  <si>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</si>
  <si>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</si>
  <si>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</si>
  <si>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</si>
  <si>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</si>
  <si>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</si>
  <si>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</si>
  <si>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</si>
  <si>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</si>
  <si>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</si>
  <si>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</si>
  <si>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</si>
  <si>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</si>
  <si>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</si>
  <si>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</si>
  <si>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</si>
  <si>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</si>
  <si>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</si>
  <si>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</si>
  <si>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</si>
  <si>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</si>
  <si>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</si>
  <si>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</si>
  <si>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</si>
  <si>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</si>
  <si>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</si>
  <si>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</si>
  <si>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</si>
  <si>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</si>
  <si>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</si>
  <si>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</si>
  <si>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</si>
  <si>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</si>
  <si>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ARCHIVO GENERAL DE LA NACIÓN</t>
  </si>
  <si>
    <t>Andrés Bautista Monroy</t>
  </si>
  <si>
    <t>Subdirector de Recursos Financieros</t>
  </si>
  <si>
    <t>Alba Alicia Mora Castellanos</t>
  </si>
  <si>
    <t>Encargada de la Dirección de Administración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</si>
</sst>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5" fillId="33" borderId="0" xfId="0" applyFont="1" applyFill="1" applyBorder="1" applyAlignment="1">
      <alignment vertical="top"/>
    </xf>
    <xf numFmtId="0" fontId="5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0" xfId="52" applyFont="1" applyFill="1" applyBorder="1" applyAlignment="1">
      <alignment horizontal="left" vertical="top"/>
      <protection/>
    </xf>
    <xf numFmtId="3" fontId="5" fillId="16" borderId="0" xfId="52" applyNumberFormat="1" applyFont="1" applyFill="1" applyBorder="1" applyAlignment="1">
      <alignment vertical="top"/>
      <protection/>
    </xf>
    <xf numFmtId="3" fontId="4" fillId="10" borderId="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0" fontId="5" fillId="33" borderId="10" xfId="52" applyFont="1" applyFill="1" applyBorder="1" applyAlignment="1">
      <alignment horizontal="left" vertical="top"/>
      <protection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left" vertical="top"/>
    </xf>
    <xf numFmtId="3" fontId="5" fillId="16" borderId="1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5" fillId="34" borderId="0" xfId="0" applyFont="1" applyFill="1" applyAlignment="1">
      <alignment wrapText="1"/>
    </xf>
    <xf numFmtId="0" fontId="4" fillId="34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9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Alignment="1">
      <alignment/>
    </xf>
    <xf numFmtId="0" fontId="11" fillId="34" borderId="0" xfId="52" applyFont="1" applyFill="1" applyBorder="1" applyAlignment="1">
      <alignment horizontal="centerContinuous"/>
      <protection/>
    </xf>
    <xf numFmtId="0" fontId="47" fillId="34" borderId="0" xfId="0" applyFont="1" applyFill="1" applyBorder="1" applyAlignment="1">
      <alignment horizontal="centerContinuous"/>
    </xf>
    <xf numFmtId="0" fontId="11" fillId="34" borderId="0" xfId="52" applyFont="1" applyFill="1" applyBorder="1" applyAlignment="1">
      <alignment/>
      <protection/>
    </xf>
    <xf numFmtId="0" fontId="11" fillId="34" borderId="0" xfId="52" applyFont="1" applyFill="1" applyBorder="1" applyAlignment="1">
      <alignment horizontal="center"/>
      <protection/>
    </xf>
    <xf numFmtId="0" fontId="11" fillId="34" borderId="0" xfId="15" applyNumberFormat="1" applyFont="1" applyFill="1" applyBorder="1" applyAlignment="1">
      <alignment horizontal="centerContinuous" vertical="center"/>
      <protection/>
    </xf>
    <xf numFmtId="0" fontId="11" fillId="34" borderId="0" xfId="52" applyFont="1" applyFill="1" applyBorder="1" applyAlignment="1">
      <alignment horizontal="center" vertical="top"/>
      <protection/>
    </xf>
    <xf numFmtId="0" fontId="9" fillId="34" borderId="0" xfId="52" applyFont="1" applyFill="1" applyBorder="1" applyAlignment="1">
      <alignment horizontal="centerContinuous" vertical="center"/>
      <protection/>
    </xf>
    <xf numFmtId="0" fontId="9" fillId="34" borderId="0" xfId="52" applyFont="1" applyFill="1" applyBorder="1" applyAlignment="1">
      <alignment horizontal="center" vertical="top"/>
      <protection/>
    </xf>
    <xf numFmtId="0" fontId="47" fillId="34" borderId="11" xfId="0" applyFont="1" applyFill="1" applyBorder="1" applyAlignment="1">
      <alignment/>
    </xf>
    <xf numFmtId="0" fontId="11" fillId="34" borderId="0" xfId="52" applyFont="1" applyFill="1" applyBorder="1" applyAlignment="1">
      <alignment vertical="center"/>
      <protection/>
    </xf>
    <xf numFmtId="0" fontId="9" fillId="34" borderId="0" xfId="52" applyFont="1" applyFill="1" applyBorder="1" applyAlignment="1">
      <alignment vertical="top"/>
      <protection/>
    </xf>
    <xf numFmtId="0" fontId="47" fillId="34" borderId="12" xfId="0" applyFont="1" applyFill="1" applyBorder="1" applyAlignment="1">
      <alignment/>
    </xf>
    <xf numFmtId="0" fontId="47" fillId="34" borderId="11" xfId="0" applyFont="1" applyFill="1" applyBorder="1" applyAlignment="1">
      <alignment vertical="top"/>
    </xf>
    <xf numFmtId="0" fontId="11" fillId="34" borderId="0" xfId="52" applyFont="1" applyFill="1" applyBorder="1" applyAlignment="1">
      <alignment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47" fillId="34" borderId="0" xfId="0" applyFont="1" applyFill="1" applyBorder="1" applyAlignment="1">
      <alignment horizontal="left" vertical="top"/>
    </xf>
    <xf numFmtId="3" fontId="9" fillId="34" borderId="0" xfId="52" applyNumberFormat="1" applyFont="1" applyFill="1" applyBorder="1" applyAlignment="1">
      <alignment vertical="top"/>
      <protection/>
    </xf>
    <xf numFmtId="3" fontId="11" fillId="34" borderId="0" xfId="52" applyNumberFormat="1" applyFont="1" applyFill="1" applyBorder="1" applyAlignment="1">
      <alignment vertical="top"/>
      <protection/>
    </xf>
    <xf numFmtId="3" fontId="9" fillId="34" borderId="0" xfId="52" applyNumberFormat="1" applyFont="1" applyFill="1" applyBorder="1" applyAlignment="1" applyProtection="1">
      <alignment vertical="top"/>
      <protection locked="0"/>
    </xf>
    <xf numFmtId="0" fontId="9" fillId="34" borderId="0" xfId="52" applyFont="1" applyFill="1" applyBorder="1" applyAlignment="1">
      <alignment horizontal="left" vertical="top"/>
      <protection/>
    </xf>
    <xf numFmtId="0" fontId="47" fillId="34" borderId="13" xfId="0" applyFont="1" applyFill="1" applyBorder="1" applyAlignment="1">
      <alignment vertical="top"/>
    </xf>
    <xf numFmtId="0" fontId="47" fillId="34" borderId="14" xfId="0" applyFont="1" applyFill="1" applyBorder="1" applyAlignment="1">
      <alignment vertical="top"/>
    </xf>
    <xf numFmtId="0" fontId="11" fillId="34" borderId="14" xfId="52" applyFont="1" applyFill="1" applyBorder="1" applyAlignment="1">
      <alignment vertical="top"/>
      <protection/>
    </xf>
    <xf numFmtId="3" fontId="9" fillId="34" borderId="14" xfId="52" applyNumberFormat="1" applyFont="1" applyFill="1" applyBorder="1" applyAlignment="1">
      <alignment vertical="top"/>
      <protection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43" fontId="9" fillId="34" borderId="0" xfId="47" applyFont="1" applyFill="1" applyBorder="1" applyAlignment="1">
      <alignment/>
    </xf>
    <xf numFmtId="0" fontId="9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top"/>
    </xf>
    <xf numFmtId="0" fontId="11" fillId="34" borderId="0" xfId="0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wrapText="1"/>
    </xf>
    <xf numFmtId="0" fontId="47" fillId="34" borderId="0" xfId="0" applyFont="1" applyFill="1" applyAlignment="1">
      <alignment horizontal="left" wrapText="1"/>
    </xf>
    <xf numFmtId="3" fontId="11" fillId="34" borderId="0" xfId="52" applyNumberFormat="1" applyFont="1" applyFill="1" applyBorder="1" applyAlignment="1">
      <alignment horizontal="right" vertical="top" wrapText="1"/>
      <protection/>
    </xf>
    <xf numFmtId="0" fontId="9" fillId="34" borderId="14" xfId="0" applyNumberFormat="1" applyFont="1" applyFill="1" applyBorder="1" applyAlignment="1" applyProtection="1">
      <alignment/>
      <protection locked="0"/>
    </xf>
    <xf numFmtId="0" fontId="48" fillId="35" borderId="16" xfId="0" applyFont="1" applyFill="1" applyBorder="1" applyAlignment="1">
      <alignment vertical="center"/>
    </xf>
    <xf numFmtId="0" fontId="49" fillId="35" borderId="17" xfId="52" applyFont="1" applyFill="1" applyBorder="1" applyAlignment="1">
      <alignment horizontal="center" vertical="center"/>
      <protection/>
    </xf>
    <xf numFmtId="164" fontId="49" fillId="35" borderId="17" xfId="47" applyNumberFormat="1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48" fillId="35" borderId="18" xfId="0" applyFont="1" applyFill="1" applyBorder="1" applyAlignment="1">
      <alignment/>
    </xf>
    <xf numFmtId="0" fontId="9" fillId="34" borderId="0" xfId="52" applyFont="1" applyFill="1" applyBorder="1" applyAlignment="1">
      <alignment horizontal="left"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11" fillId="34" borderId="0" xfId="0" applyFont="1" applyFill="1" applyBorder="1" applyAlignment="1">
      <alignment horizontal="center"/>
    </xf>
    <xf numFmtId="0" fontId="9" fillId="34" borderId="0" xfId="52" applyFont="1" applyFill="1" applyBorder="1" applyAlignment="1">
      <alignment horizontal="left" vertical="top" wrapText="1"/>
      <protection/>
    </xf>
    <xf numFmtId="0" fontId="11" fillId="34" borderId="14" xfId="0" applyNumberFormat="1" applyFont="1" applyFill="1" applyBorder="1" applyAlignment="1" applyProtection="1">
      <alignment horizontal="center"/>
      <protection locked="0"/>
    </xf>
    <xf numFmtId="0" fontId="11" fillId="34" borderId="0" xfId="52" applyFont="1" applyFill="1" applyBorder="1" applyAlignment="1">
      <alignment horizontal="center"/>
      <protection/>
    </xf>
    <xf numFmtId="0" fontId="49" fillId="35" borderId="17" xfId="0" applyFont="1" applyFill="1" applyBorder="1" applyAlignment="1">
      <alignment horizontal="center" vertical="center"/>
    </xf>
    <xf numFmtId="0" fontId="11" fillId="34" borderId="0" xfId="52" applyFont="1" applyFill="1" applyBorder="1" applyAlignment="1">
      <alignment horizontal="left" vertical="top" wrapText="1"/>
      <protection/>
    </xf>
    <xf numFmtId="0" fontId="47" fillId="34" borderId="19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center" vertical="top" wrapText="1"/>
      <protection locked="0"/>
    </xf>
    <xf numFmtId="43" fontId="9" fillId="34" borderId="14" xfId="47" applyFont="1" applyFill="1" applyBorder="1" applyAlignment="1" applyProtection="1">
      <alignment horizontal="center"/>
      <protection locked="0"/>
    </xf>
    <xf numFmtId="0" fontId="47" fillId="34" borderId="14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52" applyFont="1" applyFill="1" applyBorder="1" applyAlignment="1">
      <alignment horizontal="left" vertical="top" wrapText="1"/>
      <protection/>
    </xf>
    <xf numFmtId="0" fontId="5" fillId="33" borderId="0" xfId="52" applyFont="1" applyFill="1" applyBorder="1" applyAlignment="1">
      <alignment horizontal="center" vertical="center" wrapText="1"/>
      <protection/>
    </xf>
    <xf numFmtId="0" fontId="44" fillId="36" borderId="0" xfId="0" applyFont="1" applyFill="1" applyAlignment="1">
      <alignment horizontal="center"/>
    </xf>
    <xf numFmtId="0" fontId="5" fillId="33" borderId="0" xfId="52" applyFont="1" applyFill="1" applyBorder="1" applyAlignment="1">
      <alignment horizontal="right" vertical="top"/>
      <protection/>
    </xf>
    <xf numFmtId="0" fontId="5" fillId="33" borderId="0" xfId="0" applyFont="1" applyFill="1" applyBorder="1" applyAlignment="1">
      <alignment horizontal="right" vertical="top" wrapText="1"/>
    </xf>
    <xf numFmtId="0" fontId="44" fillId="3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D33">
      <selection activeCell="D56" sqref="D56:G56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1" t="s">
        <v>57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25"/>
      <c r="Q1" s="25"/>
    </row>
    <row r="2" spans="2:17" ht="15" customHeight="1">
      <c r="B2" s="25"/>
      <c r="C2" s="25"/>
      <c r="D2" s="25"/>
      <c r="E2" s="71" t="s">
        <v>0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25"/>
      <c r="Q2" s="25"/>
    </row>
    <row r="3" spans="2:17" ht="15" customHeight="1">
      <c r="B3" s="25"/>
      <c r="C3" s="25"/>
      <c r="D3" s="25"/>
      <c r="E3" s="71" t="s">
        <v>1</v>
      </c>
      <c r="F3" s="71"/>
      <c r="G3" s="71"/>
      <c r="H3" s="71"/>
      <c r="I3" s="71"/>
      <c r="J3" s="71"/>
      <c r="K3" s="71"/>
      <c r="L3" s="71"/>
      <c r="M3" s="71"/>
      <c r="N3" s="71"/>
      <c r="O3" s="71"/>
      <c r="P3" s="25"/>
      <c r="Q3" s="25"/>
    </row>
    <row r="4" spans="2:17" ht="16.5" customHeight="1">
      <c r="B4" s="25"/>
      <c r="C4" s="25"/>
      <c r="D4" s="25"/>
      <c r="E4" s="71" t="s">
        <v>2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68" t="s">
        <v>5</v>
      </c>
      <c r="C6" s="68"/>
      <c r="D6" s="68"/>
      <c r="E6" s="70" t="s">
        <v>72</v>
      </c>
      <c r="F6" s="70"/>
      <c r="G6" s="70"/>
      <c r="H6" s="70"/>
      <c r="I6" s="70"/>
      <c r="J6" s="70"/>
      <c r="K6" s="70"/>
      <c r="L6" s="70"/>
      <c r="M6" s="70"/>
      <c r="N6" s="70"/>
      <c r="O6" s="70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2" t="s">
        <v>64</v>
      </c>
      <c r="C9" s="72"/>
      <c r="D9" s="72"/>
      <c r="E9" s="72"/>
      <c r="F9" s="62"/>
      <c r="G9" s="63">
        <v>2013</v>
      </c>
      <c r="H9" s="63">
        <v>2012</v>
      </c>
      <c r="I9" s="64"/>
      <c r="J9" s="72" t="s">
        <v>64</v>
      </c>
      <c r="K9" s="72"/>
      <c r="L9" s="72"/>
      <c r="M9" s="72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3.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67" t="s">
        <v>66</v>
      </c>
      <c r="C12" s="67"/>
      <c r="D12" s="67"/>
      <c r="E12" s="67"/>
      <c r="F12" s="67"/>
      <c r="G12" s="33"/>
      <c r="H12" s="33"/>
      <c r="I12" s="21"/>
      <c r="J12" s="67" t="s">
        <v>36</v>
      </c>
      <c r="K12" s="67"/>
      <c r="L12" s="67"/>
      <c r="M12" s="67"/>
      <c r="N12" s="67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67" t="s">
        <v>7</v>
      </c>
      <c r="D14" s="67"/>
      <c r="E14" s="67"/>
      <c r="F14" s="67"/>
      <c r="G14" s="40">
        <f>SUM(G15:G27)</f>
        <v>88458062.29</v>
      </c>
      <c r="H14" s="40">
        <f>SUM(H15:H27)</f>
        <v>32169410.64</v>
      </c>
      <c r="I14" s="21"/>
      <c r="J14" s="21"/>
      <c r="K14" s="67" t="s">
        <v>7</v>
      </c>
      <c r="L14" s="67"/>
      <c r="M14" s="67"/>
      <c r="N14" s="67"/>
      <c r="O14" s="40">
        <f>SUM(O16:O19)</f>
        <v>103164897</v>
      </c>
      <c r="P14" s="40">
        <f>SUM(P16:P19)</f>
        <v>100000000</v>
      </c>
      <c r="Q14" s="34"/>
    </row>
    <row r="15" spans="1:17" ht="15" customHeight="1">
      <c r="A15" s="35"/>
      <c r="B15" s="21"/>
      <c r="C15" s="36"/>
      <c r="D15" s="69" t="s">
        <v>8</v>
      </c>
      <c r="E15" s="69"/>
      <c r="F15" s="69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69" t="s">
        <v>9</v>
      </c>
      <c r="E16" s="69"/>
      <c r="F16" s="69"/>
      <c r="G16" s="41">
        <v>0</v>
      </c>
      <c r="H16" s="41">
        <v>0</v>
      </c>
      <c r="I16" s="21"/>
      <c r="J16" s="21"/>
      <c r="K16" s="33"/>
      <c r="L16" s="66" t="s">
        <v>37</v>
      </c>
      <c r="M16" s="66"/>
      <c r="N16" s="66"/>
      <c r="O16" s="41">
        <v>103164897</v>
      </c>
      <c r="P16" s="41">
        <v>100000000</v>
      </c>
      <c r="Q16" s="34"/>
    </row>
    <row r="17" spans="1:17" ht="15" customHeight="1">
      <c r="A17" s="35"/>
      <c r="B17" s="21"/>
      <c r="C17" s="42"/>
      <c r="D17" s="69" t="s">
        <v>10</v>
      </c>
      <c r="E17" s="69"/>
      <c r="F17" s="69"/>
      <c r="G17" s="41">
        <v>0</v>
      </c>
      <c r="H17" s="41">
        <v>0</v>
      </c>
      <c r="I17" s="21"/>
      <c r="J17" s="21"/>
      <c r="K17" s="33"/>
      <c r="L17" s="66" t="s">
        <v>38</v>
      </c>
      <c r="M17" s="66"/>
      <c r="N17" s="66"/>
      <c r="O17" s="41">
        <v>0</v>
      </c>
      <c r="P17" s="41">
        <v>0</v>
      </c>
      <c r="Q17" s="34"/>
    </row>
    <row r="18" spans="1:17" ht="15" customHeight="1">
      <c r="A18" s="35"/>
      <c r="B18" s="21"/>
      <c r="C18" s="42"/>
      <c r="D18" s="69" t="s">
        <v>11</v>
      </c>
      <c r="E18" s="69"/>
      <c r="F18" s="69"/>
      <c r="G18" s="41">
        <v>0</v>
      </c>
      <c r="H18" s="41">
        <v>0</v>
      </c>
      <c r="I18" s="21"/>
      <c r="J18" s="21"/>
      <c r="K18" s="33"/>
      <c r="L18" s="66" t="s">
        <v>39</v>
      </c>
      <c r="M18" s="66"/>
      <c r="N18" s="66"/>
      <c r="O18" s="41">
        <v>0</v>
      </c>
      <c r="P18" s="41">
        <v>0</v>
      </c>
      <c r="Q18" s="34"/>
    </row>
    <row r="19" spans="1:17" ht="15" customHeight="1">
      <c r="A19" s="35"/>
      <c r="B19" s="21"/>
      <c r="C19" s="42"/>
      <c r="D19" s="69" t="s">
        <v>12</v>
      </c>
      <c r="E19" s="69"/>
      <c r="F19" s="69"/>
      <c r="G19" s="41">
        <v>0</v>
      </c>
      <c r="H19" s="41">
        <v>0</v>
      </c>
      <c r="I19" s="21"/>
      <c r="J19" s="21"/>
      <c r="K19" s="33"/>
      <c r="L19" s="66" t="s">
        <v>40</v>
      </c>
      <c r="M19" s="66"/>
      <c r="N19" s="66"/>
      <c r="O19" s="41">
        <v>0</v>
      </c>
      <c r="P19" s="41">
        <v>0</v>
      </c>
      <c r="Q19" s="34"/>
    </row>
    <row r="20" spans="1:17" ht="15" customHeight="1">
      <c r="A20" s="35"/>
      <c r="B20" s="21"/>
      <c r="C20" s="42"/>
      <c r="D20" s="69" t="s">
        <v>67</v>
      </c>
      <c r="E20" s="69"/>
      <c r="F20" s="69"/>
      <c r="G20" s="41">
        <v>696682.29</v>
      </c>
      <c r="H20" s="41">
        <v>289966.89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69" t="s">
        <v>14</v>
      </c>
      <c r="E21" s="69"/>
      <c r="F21" s="69"/>
      <c r="G21" s="41">
        <v>0</v>
      </c>
      <c r="H21" s="41">
        <v>0</v>
      </c>
      <c r="I21" s="21"/>
      <c r="J21" s="21"/>
      <c r="K21" s="67" t="s">
        <v>19</v>
      </c>
      <c r="L21" s="67"/>
      <c r="M21" s="67"/>
      <c r="N21" s="67"/>
      <c r="O21" s="40">
        <f>SUM(O22:O25)</f>
        <v>103164900.95160002</v>
      </c>
      <c r="P21" s="40">
        <f>SUM(P22:P25)</f>
        <v>84764069.52000001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6" t="s">
        <v>38</v>
      </c>
      <c r="M22" s="66"/>
      <c r="N22" s="66"/>
      <c r="O22" s="41">
        <v>103164900.95160002</v>
      </c>
      <c r="P22" s="41">
        <v>76549305.51</v>
      </c>
      <c r="Q22" s="34"/>
    </row>
    <row r="23" spans="1:17" ht="15" customHeight="1">
      <c r="A23" s="35"/>
      <c r="B23" s="21"/>
      <c r="C23" s="42"/>
      <c r="D23" s="69" t="s">
        <v>15</v>
      </c>
      <c r="E23" s="69"/>
      <c r="F23" s="69"/>
      <c r="G23" s="41">
        <v>0</v>
      </c>
      <c r="H23" s="41">
        <v>0</v>
      </c>
      <c r="I23" s="21"/>
      <c r="J23" s="21"/>
      <c r="K23" s="33"/>
      <c r="L23" s="66" t="s">
        <v>39</v>
      </c>
      <c r="M23" s="66"/>
      <c r="N23" s="66"/>
      <c r="O23" s="41">
        <v>0</v>
      </c>
      <c r="P23" s="41">
        <v>8214764.01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69" t="s">
        <v>16</v>
      </c>
      <c r="E25" s="69"/>
      <c r="F25" s="69"/>
      <c r="G25" s="41">
        <v>85773112</v>
      </c>
      <c r="H25" s="41">
        <v>31879443.75</v>
      </c>
      <c r="I25" s="21"/>
      <c r="J25" s="21"/>
      <c r="K25" s="33"/>
      <c r="L25" s="66" t="s">
        <v>40</v>
      </c>
      <c r="M25" s="66"/>
      <c r="N25" s="66"/>
      <c r="O25" s="41">
        <v>0</v>
      </c>
      <c r="P25" s="41">
        <v>0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69" t="s">
        <v>17</v>
      </c>
      <c r="E27" s="69"/>
      <c r="F27" s="38"/>
      <c r="G27" s="41">
        <v>1988268</v>
      </c>
      <c r="H27" s="41">
        <v>0</v>
      </c>
      <c r="I27" s="21"/>
      <c r="J27" s="20"/>
      <c r="K27" s="67" t="s">
        <v>69</v>
      </c>
      <c r="L27" s="67"/>
      <c r="M27" s="67"/>
      <c r="N27" s="67"/>
      <c r="O27" s="40">
        <f>O14-O21</f>
        <v>-3.9516000151634216</v>
      </c>
      <c r="P27" s="40">
        <f>P14-P21</f>
        <v>15235930.47999999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67" t="s">
        <v>43</v>
      </c>
      <c r="K28" s="67"/>
      <c r="L28" s="67"/>
      <c r="M28" s="67"/>
      <c r="N28" s="67"/>
      <c r="O28" s="20"/>
      <c r="P28" s="20"/>
      <c r="Q28" s="34"/>
    </row>
    <row r="29" spans="1:17" ht="15" customHeight="1">
      <c r="A29" s="35"/>
      <c r="B29" s="21"/>
      <c r="C29" s="67" t="s">
        <v>19</v>
      </c>
      <c r="D29" s="67"/>
      <c r="E29" s="67"/>
      <c r="F29" s="67"/>
      <c r="G29" s="40">
        <f>SUM(G30:G48)</f>
        <v>87689939</v>
      </c>
      <c r="H29" s="40">
        <f>SUM(H30:H48)</f>
        <v>47115375.06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69" t="s">
        <v>20</v>
      </c>
      <c r="E30" s="69"/>
      <c r="F30" s="69"/>
      <c r="G30" s="41">
        <v>52395171</v>
      </c>
      <c r="H30" s="41">
        <v>33214212.28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69" t="s">
        <v>21</v>
      </c>
      <c r="E31" s="69"/>
      <c r="F31" s="69"/>
      <c r="G31" s="41">
        <v>4452314</v>
      </c>
      <c r="H31" s="41">
        <v>792352.37</v>
      </c>
      <c r="I31" s="21"/>
      <c r="J31" s="20"/>
      <c r="K31" s="67" t="s">
        <v>7</v>
      </c>
      <c r="L31" s="67"/>
      <c r="M31" s="67"/>
      <c r="N31" s="67"/>
      <c r="O31" s="40">
        <f>O33+O36+O37</f>
        <v>0</v>
      </c>
      <c r="P31" s="40">
        <f>P33+P36+P37</f>
        <v>0</v>
      </c>
      <c r="Q31" s="34"/>
    </row>
    <row r="32" spans="1:17" ht="15" customHeight="1">
      <c r="A32" s="35"/>
      <c r="B32" s="21"/>
      <c r="C32" s="37"/>
      <c r="D32" s="69" t="s">
        <v>22</v>
      </c>
      <c r="E32" s="69"/>
      <c r="F32" s="69"/>
      <c r="G32" s="41">
        <v>30591782</v>
      </c>
      <c r="H32" s="41">
        <v>13099898.41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6" t="s">
        <v>44</v>
      </c>
      <c r="M33" s="66"/>
      <c r="N33" s="66"/>
      <c r="O33" s="41">
        <f>SUM(O34:O35)</f>
        <v>0</v>
      </c>
      <c r="P33" s="41">
        <f>SUM(P34:P35)</f>
        <v>0</v>
      </c>
      <c r="Q33" s="34"/>
    </row>
    <row r="34" spans="1:17" ht="15" customHeight="1">
      <c r="A34" s="35"/>
      <c r="B34" s="21"/>
      <c r="C34" s="37"/>
      <c r="D34" s="69" t="s">
        <v>23</v>
      </c>
      <c r="E34" s="69"/>
      <c r="F34" s="69"/>
      <c r="G34" s="41">
        <v>0</v>
      </c>
      <c r="H34" s="41">
        <v>0</v>
      </c>
      <c r="I34" s="21"/>
      <c r="J34" s="21"/>
      <c r="K34" s="37"/>
      <c r="L34" s="66" t="s">
        <v>45</v>
      </c>
      <c r="M34" s="66"/>
      <c r="N34" s="66"/>
      <c r="O34" s="41">
        <v>0</v>
      </c>
      <c r="P34" s="41">
        <v>0</v>
      </c>
      <c r="Q34" s="34"/>
    </row>
    <row r="35" spans="1:17" ht="15" customHeight="1">
      <c r="A35" s="35"/>
      <c r="B35" s="21"/>
      <c r="C35" s="37"/>
      <c r="D35" s="69" t="s">
        <v>24</v>
      </c>
      <c r="E35" s="69"/>
      <c r="F35" s="69"/>
      <c r="G35" s="41">
        <v>0</v>
      </c>
      <c r="H35" s="41">
        <v>0</v>
      </c>
      <c r="I35" s="21"/>
      <c r="J35" s="21"/>
      <c r="K35" s="37"/>
      <c r="L35" s="66" t="s">
        <v>46</v>
      </c>
      <c r="M35" s="66"/>
      <c r="N35" s="66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69" t="s">
        <v>25</v>
      </c>
      <c r="E36" s="69"/>
      <c r="F36" s="69"/>
      <c r="G36" s="41">
        <v>0</v>
      </c>
      <c r="H36" s="41">
        <v>0</v>
      </c>
      <c r="I36" s="21"/>
      <c r="J36" s="21"/>
      <c r="K36" s="33"/>
      <c r="L36" s="66" t="s">
        <v>47</v>
      </c>
      <c r="M36" s="66"/>
      <c r="N36" s="66"/>
      <c r="O36" s="41">
        <v>0</v>
      </c>
      <c r="P36" s="41">
        <v>0</v>
      </c>
      <c r="Q36" s="34"/>
    </row>
    <row r="37" spans="1:17" ht="15" customHeight="1">
      <c r="A37" s="35"/>
      <c r="B37" s="21"/>
      <c r="C37" s="37"/>
      <c r="D37" s="69" t="s">
        <v>26</v>
      </c>
      <c r="E37" s="69"/>
      <c r="F37" s="69"/>
      <c r="G37" s="41">
        <v>0</v>
      </c>
      <c r="H37" s="41">
        <v>0</v>
      </c>
      <c r="I37" s="21"/>
      <c r="J37" s="21"/>
      <c r="K37" s="33"/>
      <c r="L37" s="66" t="s">
        <v>49</v>
      </c>
      <c r="M37" s="66"/>
      <c r="N37" s="66"/>
      <c r="O37" s="41">
        <v>0</v>
      </c>
      <c r="P37" s="41">
        <v>0</v>
      </c>
      <c r="Q37" s="34"/>
    </row>
    <row r="38" spans="1:17" ht="15" customHeight="1">
      <c r="A38" s="35"/>
      <c r="B38" s="21"/>
      <c r="C38" s="37"/>
      <c r="D38" s="69" t="s">
        <v>27</v>
      </c>
      <c r="E38" s="69"/>
      <c r="F38" s="69"/>
      <c r="G38" s="41">
        <v>0</v>
      </c>
      <c r="H38" s="41">
        <v>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69" t="s">
        <v>28</v>
      </c>
      <c r="E39" s="69"/>
      <c r="F39" s="69"/>
      <c r="G39" s="41">
        <v>0</v>
      </c>
      <c r="H39" s="41">
        <v>0</v>
      </c>
      <c r="I39" s="21"/>
      <c r="J39" s="20"/>
      <c r="K39" s="67" t="s">
        <v>19</v>
      </c>
      <c r="L39" s="67"/>
      <c r="M39" s="67"/>
      <c r="N39" s="67"/>
      <c r="O39" s="40">
        <f>O41+O44+O45</f>
        <v>0</v>
      </c>
      <c r="P39" s="40">
        <f>P41+P44+P45</f>
        <v>0</v>
      </c>
      <c r="Q39" s="34"/>
    </row>
    <row r="40" spans="1:17" ht="15" customHeight="1">
      <c r="A40" s="35"/>
      <c r="B40" s="21"/>
      <c r="C40" s="37"/>
      <c r="D40" s="69" t="s">
        <v>29</v>
      </c>
      <c r="E40" s="69"/>
      <c r="F40" s="69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69" t="s">
        <v>30</v>
      </c>
      <c r="E41" s="69"/>
      <c r="F41" s="69"/>
      <c r="G41" s="41">
        <v>0</v>
      </c>
      <c r="H41" s="41">
        <v>0</v>
      </c>
      <c r="I41" s="21"/>
      <c r="J41" s="21"/>
      <c r="K41" s="37"/>
      <c r="L41" s="66" t="s">
        <v>50</v>
      </c>
      <c r="M41" s="66"/>
      <c r="N41" s="66"/>
      <c r="O41" s="41">
        <f>SUM(O42:O43)</f>
        <v>0</v>
      </c>
      <c r="P41" s="41">
        <f>SUM(P42:P43)</f>
        <v>0</v>
      </c>
      <c r="Q41" s="34"/>
    </row>
    <row r="42" spans="1:17" ht="15" customHeight="1">
      <c r="A42" s="35"/>
      <c r="B42" s="21"/>
      <c r="C42" s="37"/>
      <c r="D42" s="69" t="s">
        <v>31</v>
      </c>
      <c r="E42" s="69"/>
      <c r="F42" s="69"/>
      <c r="G42" s="41">
        <v>250672</v>
      </c>
      <c r="H42" s="41">
        <v>8912</v>
      </c>
      <c r="I42" s="21"/>
      <c r="J42" s="21"/>
      <c r="K42" s="37"/>
      <c r="L42" s="66" t="s">
        <v>45</v>
      </c>
      <c r="M42" s="66"/>
      <c r="N42" s="66"/>
      <c r="O42" s="41">
        <v>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6" t="s">
        <v>46</v>
      </c>
      <c r="M43" s="66"/>
      <c r="N43" s="66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69" t="s">
        <v>32</v>
      </c>
      <c r="E44" s="69"/>
      <c r="F44" s="69"/>
      <c r="G44" s="41">
        <v>0</v>
      </c>
      <c r="H44" s="41">
        <v>0</v>
      </c>
      <c r="I44" s="21"/>
      <c r="J44" s="21"/>
      <c r="K44" s="33"/>
      <c r="L44" s="66" t="s">
        <v>51</v>
      </c>
      <c r="M44" s="66"/>
      <c r="N44" s="66"/>
      <c r="O44" s="41">
        <v>0</v>
      </c>
      <c r="P44" s="41">
        <v>0</v>
      </c>
      <c r="Q44" s="34"/>
    </row>
    <row r="45" spans="1:17" ht="15" customHeight="1">
      <c r="A45" s="35"/>
      <c r="B45" s="21"/>
      <c r="C45" s="37"/>
      <c r="D45" s="69" t="s">
        <v>33</v>
      </c>
      <c r="E45" s="69"/>
      <c r="F45" s="69"/>
      <c r="G45" s="41">
        <v>0</v>
      </c>
      <c r="H45" s="41">
        <v>0</v>
      </c>
      <c r="I45" s="21"/>
      <c r="J45" s="21"/>
      <c r="K45" s="33"/>
      <c r="L45" s="66" t="s">
        <v>52</v>
      </c>
      <c r="M45" s="66"/>
      <c r="N45" s="66"/>
      <c r="O45" s="41">
        <v>0</v>
      </c>
      <c r="P45" s="41">
        <v>0</v>
      </c>
      <c r="Q45" s="34"/>
    </row>
    <row r="46" spans="1:17" ht="15" customHeight="1">
      <c r="A46" s="35"/>
      <c r="B46" s="21"/>
      <c r="C46" s="37"/>
      <c r="D46" s="69" t="s">
        <v>34</v>
      </c>
      <c r="E46" s="69"/>
      <c r="F46" s="69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67" t="s">
        <v>70</v>
      </c>
      <c r="L47" s="67"/>
      <c r="M47" s="67"/>
      <c r="N47" s="67"/>
      <c r="O47" s="40">
        <f>O31-O39</f>
        <v>0</v>
      </c>
      <c r="P47" s="40">
        <f>P31-P39</f>
        <v>0</v>
      </c>
      <c r="Q47" s="34"/>
    </row>
    <row r="48" spans="1:17" ht="15" customHeight="1">
      <c r="A48" s="35"/>
      <c r="B48" s="21"/>
      <c r="C48" s="37"/>
      <c r="D48" s="69" t="s">
        <v>58</v>
      </c>
      <c r="E48" s="69"/>
      <c r="F48" s="69"/>
      <c r="G48" s="41">
        <v>0</v>
      </c>
      <c r="H48" s="41">
        <v>0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67" t="s">
        <v>68</v>
      </c>
      <c r="D50" s="67"/>
      <c r="E50" s="67"/>
      <c r="F50" s="67"/>
      <c r="G50" s="59">
        <f>G14-G29</f>
        <v>768123.2900000066</v>
      </c>
      <c r="H50" s="59">
        <f>H14-H29</f>
        <v>-14945964.420000002</v>
      </c>
      <c r="I50" s="55"/>
      <c r="J50" s="73" t="s">
        <v>71</v>
      </c>
      <c r="K50" s="73"/>
      <c r="L50" s="73"/>
      <c r="M50" s="73"/>
      <c r="N50" s="73"/>
      <c r="O50" s="59">
        <f>G50+O27+O47</f>
        <v>768119.3383999914</v>
      </c>
      <c r="P50" s="59">
        <f>H50+P27+P47</f>
        <v>289966.0599999875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6"/>
      <c r="E56" s="76"/>
      <c r="F56" s="76"/>
      <c r="G56" s="76"/>
      <c r="H56" s="49"/>
      <c r="I56" s="50"/>
      <c r="J56" s="50"/>
      <c r="K56" s="20"/>
      <c r="L56" s="77"/>
      <c r="M56" s="77"/>
      <c r="N56" s="77"/>
      <c r="O56" s="77"/>
      <c r="P56" s="20"/>
      <c r="Q56" s="20"/>
    </row>
    <row r="57" spans="1:17" ht="13.5" customHeight="1">
      <c r="A57" s="20"/>
      <c r="B57" s="52"/>
      <c r="C57" s="20"/>
      <c r="D57" s="74" t="s">
        <v>75</v>
      </c>
      <c r="E57" s="74"/>
      <c r="F57" s="74"/>
      <c r="G57" s="74"/>
      <c r="H57" s="20"/>
      <c r="I57" s="53"/>
      <c r="J57" s="20"/>
      <c r="K57" s="19"/>
      <c r="L57" s="74" t="s">
        <v>73</v>
      </c>
      <c r="M57" s="74"/>
      <c r="N57" s="74"/>
      <c r="O57" s="74"/>
      <c r="P57" s="20"/>
      <c r="Q57" s="20"/>
    </row>
    <row r="58" spans="1:17" ht="13.5" customHeight="1">
      <c r="A58" s="20"/>
      <c r="B58" s="54"/>
      <c r="C58" s="20"/>
      <c r="D58" s="75" t="s">
        <v>76</v>
      </c>
      <c r="E58" s="75"/>
      <c r="F58" s="75"/>
      <c r="G58" s="75"/>
      <c r="H58" s="20"/>
      <c r="I58" s="53"/>
      <c r="J58" s="20"/>
      <c r="L58" s="75" t="s">
        <v>74</v>
      </c>
      <c r="M58" s="75"/>
      <c r="N58" s="75"/>
      <c r="O58" s="75"/>
      <c r="P58" s="20"/>
      <c r="Q58" s="20"/>
    </row>
  </sheetData>
  <sheetProtection password="C4FF" sheet="1" objects="1" scenarios="1" formatCells="0" selectLockedCells="1"/>
  <mergeCells count="70"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  <mergeCell ref="L19:N19"/>
    <mergeCell ref="L22:N22"/>
    <mergeCell ref="L41:N41"/>
    <mergeCell ref="L44:N44"/>
    <mergeCell ref="L45:N45"/>
    <mergeCell ref="L23:N23"/>
    <mergeCell ref="D35:F35"/>
    <mergeCell ref="D36:F36"/>
    <mergeCell ref="D37:F37"/>
    <mergeCell ref="D38:F38"/>
    <mergeCell ref="D39:F39"/>
    <mergeCell ref="J50:N50"/>
    <mergeCell ref="D57:G57"/>
    <mergeCell ref="D58:G58"/>
    <mergeCell ref="D56:G56"/>
    <mergeCell ref="L56:O56"/>
    <mergeCell ref="L57:O57"/>
    <mergeCell ref="L58:O58"/>
    <mergeCell ref="C50:F50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17:F17"/>
    <mergeCell ref="D18:F18"/>
    <mergeCell ref="D19:F19"/>
    <mergeCell ref="D20:F20"/>
    <mergeCell ref="D21:F21"/>
    <mergeCell ref="D23:F23"/>
    <mergeCell ref="B6:D6"/>
    <mergeCell ref="B12:F12"/>
    <mergeCell ref="C14:F14"/>
    <mergeCell ref="C29:F29"/>
    <mergeCell ref="D48:F48"/>
    <mergeCell ref="E6:O6"/>
    <mergeCell ref="D42:F42"/>
    <mergeCell ref="D44:F44"/>
    <mergeCell ref="D45:F45"/>
    <mergeCell ref="D46:F46"/>
    <mergeCell ref="D41:F41"/>
    <mergeCell ref="D27:E27"/>
    <mergeCell ref="D30:F30"/>
    <mergeCell ref="D31:F31"/>
    <mergeCell ref="D32:F32"/>
    <mergeCell ref="D34:F34"/>
    <mergeCell ref="L42:N42"/>
    <mergeCell ref="L43:N43"/>
    <mergeCell ref="L25:N25"/>
    <mergeCell ref="L33:N33"/>
    <mergeCell ref="L36:N36"/>
    <mergeCell ref="L37:N37"/>
    <mergeCell ref="K31:N31"/>
    <mergeCell ref="L34:N34"/>
    <mergeCell ref="L35:N35"/>
  </mergeCells>
  <printOptions verticalCentered="1"/>
  <pageMargins left="1.3385826771653544" right="1.3385826771653544" top="0" bottom="0" header="0" footer="0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3" t="s">
        <v>3</v>
      </c>
      <c r="B3" s="83"/>
      <c r="C3" s="83"/>
      <c r="D3" s="83"/>
      <c r="E3" s="83"/>
      <c r="F3" s="83"/>
      <c r="G3" s="15" t="e">
        <f>EFE!#REF!</f>
        <v>#REF!</v>
      </c>
    </row>
    <row r="4" spans="1:7" ht="34.5">
      <c r="A4" s="83" t="s">
        <v>5</v>
      </c>
      <c r="B4" s="83"/>
      <c r="C4" s="83"/>
      <c r="D4" s="83"/>
      <c r="E4" s="83"/>
      <c r="F4" s="83"/>
      <c r="G4" s="15" t="str">
        <f>EFE!E6</f>
        <v>ARCHIVO GENERAL DE LA NACIÓN</v>
      </c>
    </row>
    <row r="5" spans="1:7" ht="15">
      <c r="A5" s="83" t="s">
        <v>4</v>
      </c>
      <c r="B5" s="83"/>
      <c r="C5" s="83"/>
      <c r="D5" s="83"/>
      <c r="E5" s="83"/>
      <c r="F5" s="83"/>
      <c r="G5" s="15"/>
    </row>
    <row r="6" spans="1:7" ht="15">
      <c r="A6" s="82" t="s">
        <v>59</v>
      </c>
      <c r="B6" s="82"/>
      <c r="C6" s="82"/>
      <c r="D6" s="82"/>
      <c r="E6" s="82"/>
      <c r="F6" s="82"/>
      <c r="G6" s="14" t="s">
        <v>60</v>
      </c>
    </row>
    <row r="7" spans="1:7" ht="15">
      <c r="A7" s="84" t="s">
        <v>61</v>
      </c>
      <c r="B7" s="80" t="s">
        <v>6</v>
      </c>
      <c r="C7" s="4" t="s">
        <v>7</v>
      </c>
      <c r="D7" s="1"/>
      <c r="E7" s="4"/>
      <c r="F7" s="4"/>
      <c r="G7" s="5">
        <f>EFE!G14</f>
        <v>88458062.29</v>
      </c>
    </row>
    <row r="8" spans="1:7" ht="15">
      <c r="A8" s="85"/>
      <c r="B8" s="80"/>
      <c r="C8" s="2"/>
      <c r="D8" s="79" t="s">
        <v>8</v>
      </c>
      <c r="E8" s="79"/>
      <c r="F8" s="79"/>
      <c r="G8" s="6">
        <f>EFE!G15</f>
        <v>0</v>
      </c>
    </row>
    <row r="9" spans="1:7" ht="15">
      <c r="A9" s="85"/>
      <c r="B9" s="80"/>
      <c r="C9" s="7"/>
      <c r="D9" s="79" t="s">
        <v>9</v>
      </c>
      <c r="E9" s="79"/>
      <c r="F9" s="79"/>
      <c r="G9" s="6">
        <f>EFE!G16</f>
        <v>0</v>
      </c>
    </row>
    <row r="10" spans="1:7" ht="15">
      <c r="A10" s="85"/>
      <c r="B10" s="80"/>
      <c r="C10" s="7"/>
      <c r="D10" s="79" t="s">
        <v>10</v>
      </c>
      <c r="E10" s="79"/>
      <c r="F10" s="79"/>
      <c r="G10" s="6">
        <f>EFE!G17</f>
        <v>0</v>
      </c>
    </row>
    <row r="11" spans="1:7" ht="15">
      <c r="A11" s="85"/>
      <c r="B11" s="80"/>
      <c r="C11" s="7"/>
      <c r="D11" s="79" t="s">
        <v>11</v>
      </c>
      <c r="E11" s="79"/>
      <c r="F11" s="79"/>
      <c r="G11" s="6">
        <f>EFE!G18</f>
        <v>0</v>
      </c>
    </row>
    <row r="12" spans="1:7" ht="15">
      <c r="A12" s="85"/>
      <c r="B12" s="80"/>
      <c r="C12" s="7"/>
      <c r="D12" s="79" t="s">
        <v>12</v>
      </c>
      <c r="E12" s="79"/>
      <c r="F12" s="79"/>
      <c r="G12" s="6">
        <f>EFE!G19</f>
        <v>0</v>
      </c>
    </row>
    <row r="13" spans="1:7" ht="15">
      <c r="A13" s="85"/>
      <c r="B13" s="80"/>
      <c r="C13" s="7"/>
      <c r="D13" s="79" t="s">
        <v>13</v>
      </c>
      <c r="E13" s="79"/>
      <c r="F13" s="79"/>
      <c r="G13" s="6">
        <f>EFE!G20</f>
        <v>696682.29</v>
      </c>
    </row>
    <row r="14" spans="1:7" ht="15">
      <c r="A14" s="85"/>
      <c r="B14" s="80"/>
      <c r="C14" s="7"/>
      <c r="D14" s="79" t="s">
        <v>14</v>
      </c>
      <c r="E14" s="79"/>
      <c r="F14" s="79"/>
      <c r="G14" s="6">
        <f>EFE!G21</f>
        <v>0</v>
      </c>
    </row>
    <row r="15" spans="1:7" ht="15">
      <c r="A15" s="85"/>
      <c r="B15" s="80"/>
      <c r="C15" s="7"/>
      <c r="D15" s="79" t="s">
        <v>15</v>
      </c>
      <c r="E15" s="79"/>
      <c r="F15" s="79"/>
      <c r="G15" s="6">
        <f>EFE!G23</f>
        <v>0</v>
      </c>
    </row>
    <row r="16" spans="1:7" ht="15">
      <c r="A16" s="85"/>
      <c r="B16" s="80"/>
      <c r="C16" s="7"/>
      <c r="D16" s="79" t="s">
        <v>16</v>
      </c>
      <c r="E16" s="79"/>
      <c r="F16" s="79"/>
      <c r="G16" s="6">
        <f>EFE!G25</f>
        <v>85773112</v>
      </c>
    </row>
    <row r="17" spans="1:7" ht="15">
      <c r="A17" s="85"/>
      <c r="B17" s="80"/>
      <c r="C17" s="7"/>
      <c r="D17" s="79" t="s">
        <v>17</v>
      </c>
      <c r="E17" s="79"/>
      <c r="F17" s="8" t="s">
        <v>18</v>
      </c>
      <c r="G17" s="6">
        <f>EFE!G27</f>
        <v>1988268</v>
      </c>
    </row>
    <row r="18" spans="1:7" ht="15">
      <c r="A18" s="85"/>
      <c r="B18" s="80"/>
      <c r="C18" s="4" t="s">
        <v>19</v>
      </c>
      <c r="D18" s="1"/>
      <c r="E18" s="8"/>
      <c r="F18" s="8"/>
      <c r="G18" s="5">
        <f>EFE!G29</f>
        <v>87689939</v>
      </c>
    </row>
    <row r="19" spans="1:7" ht="15">
      <c r="A19" s="85"/>
      <c r="B19" s="80"/>
      <c r="C19" s="4"/>
      <c r="D19" s="79" t="s">
        <v>20</v>
      </c>
      <c r="E19" s="79"/>
      <c r="F19" s="79"/>
      <c r="G19" s="6">
        <f>EFE!G30</f>
        <v>52395171</v>
      </c>
    </row>
    <row r="20" spans="1:7" ht="15">
      <c r="A20" s="85"/>
      <c r="B20" s="80"/>
      <c r="C20" s="4"/>
      <c r="D20" s="79" t="s">
        <v>21</v>
      </c>
      <c r="E20" s="79"/>
      <c r="F20" s="79"/>
      <c r="G20" s="6">
        <f>EFE!G31</f>
        <v>4452314</v>
      </c>
    </row>
    <row r="21" spans="1:7" ht="15">
      <c r="A21" s="85"/>
      <c r="B21" s="80"/>
      <c r="C21" s="4"/>
      <c r="D21" s="79" t="s">
        <v>22</v>
      </c>
      <c r="E21" s="79"/>
      <c r="F21" s="79"/>
      <c r="G21" s="6">
        <f>EFE!G32</f>
        <v>30591782</v>
      </c>
    </row>
    <row r="22" spans="1:7" ht="15">
      <c r="A22" s="85"/>
      <c r="B22" s="80"/>
      <c r="C22" s="4"/>
      <c r="D22" s="79" t="s">
        <v>23</v>
      </c>
      <c r="E22" s="79"/>
      <c r="F22" s="79"/>
      <c r="G22" s="6">
        <f>EFE!G34</f>
        <v>0</v>
      </c>
    </row>
    <row r="23" spans="1:7" ht="15">
      <c r="A23" s="85"/>
      <c r="B23" s="80"/>
      <c r="C23" s="4"/>
      <c r="D23" s="79" t="s">
        <v>24</v>
      </c>
      <c r="E23" s="79"/>
      <c r="F23" s="79"/>
      <c r="G23" s="6">
        <f>EFE!G35</f>
        <v>0</v>
      </c>
    </row>
    <row r="24" spans="1:7" ht="15">
      <c r="A24" s="85"/>
      <c r="B24" s="80"/>
      <c r="C24" s="4"/>
      <c r="D24" s="79" t="s">
        <v>25</v>
      </c>
      <c r="E24" s="79"/>
      <c r="F24" s="79"/>
      <c r="G24" s="6">
        <f>EFE!G36</f>
        <v>0</v>
      </c>
    </row>
    <row r="25" spans="1:7" ht="15">
      <c r="A25" s="85"/>
      <c r="B25" s="80"/>
      <c r="C25" s="4"/>
      <c r="D25" s="79" t="s">
        <v>26</v>
      </c>
      <c r="E25" s="79"/>
      <c r="F25" s="79"/>
      <c r="G25" s="6">
        <f>EFE!G37</f>
        <v>0</v>
      </c>
    </row>
    <row r="26" spans="1:7" ht="15">
      <c r="A26" s="85"/>
      <c r="B26" s="80"/>
      <c r="C26" s="4"/>
      <c r="D26" s="79" t="s">
        <v>27</v>
      </c>
      <c r="E26" s="79"/>
      <c r="F26" s="79"/>
      <c r="G26" s="6">
        <f>EFE!G38</f>
        <v>0</v>
      </c>
    </row>
    <row r="27" spans="1:7" ht="15">
      <c r="A27" s="85"/>
      <c r="B27" s="80"/>
      <c r="C27" s="4"/>
      <c r="D27" s="79" t="s">
        <v>28</v>
      </c>
      <c r="E27" s="79"/>
      <c r="F27" s="79"/>
      <c r="G27" s="6">
        <f>EFE!G39</f>
        <v>0</v>
      </c>
    </row>
    <row r="28" spans="1:7" ht="15">
      <c r="A28" s="85"/>
      <c r="B28" s="80"/>
      <c r="C28" s="4"/>
      <c r="D28" s="79" t="s">
        <v>29</v>
      </c>
      <c r="E28" s="79"/>
      <c r="F28" s="79"/>
      <c r="G28" s="6">
        <f>EFE!G40</f>
        <v>0</v>
      </c>
    </row>
    <row r="29" spans="1:7" ht="15">
      <c r="A29" s="85"/>
      <c r="B29" s="80"/>
      <c r="C29" s="4"/>
      <c r="D29" s="79" t="s">
        <v>30</v>
      </c>
      <c r="E29" s="79"/>
      <c r="F29" s="79"/>
      <c r="G29" s="6">
        <f>EFE!G41</f>
        <v>0</v>
      </c>
    </row>
    <row r="30" spans="1:7" ht="15">
      <c r="A30" s="85"/>
      <c r="B30" s="80"/>
      <c r="C30" s="4"/>
      <c r="D30" s="79" t="s">
        <v>31</v>
      </c>
      <c r="E30" s="79"/>
      <c r="F30" s="79"/>
      <c r="G30" s="6">
        <f>EFE!G42</f>
        <v>250672</v>
      </c>
    </row>
    <row r="31" spans="1:7" ht="15">
      <c r="A31" s="85"/>
      <c r="B31" s="80"/>
      <c r="C31" s="4"/>
      <c r="D31" s="79" t="s">
        <v>32</v>
      </c>
      <c r="E31" s="79"/>
      <c r="F31" s="79"/>
      <c r="G31" s="6">
        <f>EFE!G44</f>
        <v>0</v>
      </c>
    </row>
    <row r="32" spans="1:7" ht="15">
      <c r="A32" s="85"/>
      <c r="B32" s="80"/>
      <c r="C32" s="4"/>
      <c r="D32" s="79" t="s">
        <v>33</v>
      </c>
      <c r="E32" s="79"/>
      <c r="F32" s="79"/>
      <c r="G32" s="6">
        <f>EFE!G45</f>
        <v>0</v>
      </c>
    </row>
    <row r="33" spans="1:7" ht="15">
      <c r="A33" s="85"/>
      <c r="B33" s="80"/>
      <c r="C33" s="4"/>
      <c r="D33" s="79" t="s">
        <v>34</v>
      </c>
      <c r="E33" s="79"/>
      <c r="F33" s="79"/>
      <c r="G33" s="6">
        <f>EFE!G46</f>
        <v>0</v>
      </c>
    </row>
    <row r="34" spans="1:7" ht="15">
      <c r="A34" s="85"/>
      <c r="B34" s="80"/>
      <c r="C34" s="4"/>
      <c r="D34" s="13" t="s">
        <v>58</v>
      </c>
      <c r="E34" s="13"/>
      <c r="F34" s="13"/>
      <c r="G34" s="6">
        <f>EFE!G48</f>
        <v>0</v>
      </c>
    </row>
    <row r="35" spans="1:7" ht="15.75" thickBot="1">
      <c r="A35" s="85"/>
      <c r="B35" s="80"/>
      <c r="C35" s="9" t="s">
        <v>35</v>
      </c>
      <c r="D35" s="10"/>
      <c r="E35" s="11"/>
      <c r="F35" s="11"/>
      <c r="G35" s="12">
        <f>EFE!G50</f>
        <v>768123.2900000066</v>
      </c>
    </row>
    <row r="36" spans="1:7" ht="15">
      <c r="A36" s="85"/>
      <c r="B36" s="80"/>
      <c r="C36" s="4" t="s">
        <v>7</v>
      </c>
      <c r="D36" s="1"/>
      <c r="E36" s="8"/>
      <c r="F36" s="8"/>
      <c r="G36" s="5">
        <f>EFE!O14</f>
        <v>103164897</v>
      </c>
    </row>
    <row r="37" spans="1:7" ht="15">
      <c r="A37" s="85"/>
      <c r="B37" s="80"/>
      <c r="C37" s="3"/>
      <c r="D37" s="7" t="s">
        <v>37</v>
      </c>
      <c r="E37" s="8"/>
      <c r="F37" s="8"/>
      <c r="G37" s="6">
        <f>EFE!O16</f>
        <v>103164897</v>
      </c>
    </row>
    <row r="38" spans="1:7" ht="15">
      <c r="A38" s="85"/>
      <c r="B38" s="80"/>
      <c r="C38" s="3"/>
      <c r="D38" s="7" t="s">
        <v>38</v>
      </c>
      <c r="E38" s="8"/>
      <c r="F38" s="8"/>
      <c r="G38" s="6">
        <f>EFE!O17</f>
        <v>0</v>
      </c>
    </row>
    <row r="39" spans="1:7" ht="15">
      <c r="A39" s="85"/>
      <c r="B39" s="80"/>
      <c r="C39" s="3"/>
      <c r="D39" s="7" t="s">
        <v>39</v>
      </c>
      <c r="E39" s="8"/>
      <c r="F39" s="8"/>
      <c r="G39" s="6">
        <f>EFE!O18</f>
        <v>0</v>
      </c>
    </row>
    <row r="40" spans="1:7" ht="15">
      <c r="A40" s="85"/>
      <c r="B40" s="80"/>
      <c r="C40" s="3"/>
      <c r="D40" s="7" t="s">
        <v>40</v>
      </c>
      <c r="E40" s="8"/>
      <c r="F40" s="8"/>
      <c r="G40" s="6">
        <f>EFE!O19</f>
        <v>0</v>
      </c>
    </row>
    <row r="41" spans="1:7" ht="15">
      <c r="A41" s="85"/>
      <c r="B41" s="80"/>
      <c r="C41" s="4" t="s">
        <v>19</v>
      </c>
      <c r="D41" s="1"/>
      <c r="E41" s="8"/>
      <c r="F41" s="8"/>
      <c r="G41" s="5">
        <f>EFE!O21</f>
        <v>103164900.95160002</v>
      </c>
    </row>
    <row r="42" spans="1:7" ht="15">
      <c r="A42" s="85"/>
      <c r="B42" s="80"/>
      <c r="C42" s="3"/>
      <c r="D42" s="7" t="s">
        <v>38</v>
      </c>
      <c r="E42" s="8"/>
      <c r="F42" s="8"/>
      <c r="G42" s="6">
        <f>EFE!O22</f>
        <v>103164900.95160002</v>
      </c>
    </row>
    <row r="43" spans="1:7" ht="15">
      <c r="A43" s="85"/>
      <c r="B43" s="80"/>
      <c r="C43" s="3"/>
      <c r="D43" s="7" t="s">
        <v>39</v>
      </c>
      <c r="E43" s="8"/>
      <c r="F43" s="8"/>
      <c r="G43" s="6">
        <f>EFE!O23</f>
        <v>0</v>
      </c>
    </row>
    <row r="44" spans="1:7" ht="15">
      <c r="A44" s="85"/>
      <c r="B44" s="80"/>
      <c r="C44" s="3"/>
      <c r="D44" s="7" t="s">
        <v>40</v>
      </c>
      <c r="E44" s="8"/>
      <c r="F44" s="8" t="s">
        <v>41</v>
      </c>
      <c r="G44" s="6">
        <f>EFE!O25</f>
        <v>0</v>
      </c>
    </row>
    <row r="45" spans="1:7" ht="15.75" thickBot="1">
      <c r="A45" s="85"/>
      <c r="B45" s="80"/>
      <c r="C45" s="9" t="s">
        <v>42</v>
      </c>
      <c r="D45" s="10"/>
      <c r="E45" s="11"/>
      <c r="F45" s="11"/>
      <c r="G45" s="12">
        <f>EFE!O27</f>
        <v>-3.9516000151634216</v>
      </c>
    </row>
    <row r="46" spans="1:7" ht="15">
      <c r="A46" s="85"/>
      <c r="B46" s="80"/>
      <c r="C46" s="4" t="s">
        <v>7</v>
      </c>
      <c r="D46" s="1"/>
      <c r="E46" s="8"/>
      <c r="F46" s="8"/>
      <c r="G46" s="5">
        <f>EFE!O31</f>
        <v>0</v>
      </c>
    </row>
    <row r="47" spans="1:7" ht="15">
      <c r="A47" s="85"/>
      <c r="B47" s="80"/>
      <c r="C47" s="4"/>
      <c r="D47" s="7" t="s">
        <v>44</v>
      </c>
      <c r="E47" s="8"/>
      <c r="F47" s="8"/>
      <c r="G47" s="6">
        <f>EFE!O33</f>
        <v>0</v>
      </c>
    </row>
    <row r="48" spans="1:7" ht="15">
      <c r="A48" s="85"/>
      <c r="B48" s="80"/>
      <c r="C48" s="4"/>
      <c r="D48" s="7" t="s">
        <v>45</v>
      </c>
      <c r="E48" s="8"/>
      <c r="F48" s="8"/>
      <c r="G48" s="6">
        <f>EFE!O34</f>
        <v>0</v>
      </c>
    </row>
    <row r="49" spans="1:7" ht="15">
      <c r="A49" s="85"/>
      <c r="B49" s="80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5"/>
      <c r="B50" s="80"/>
      <c r="C50" s="3"/>
      <c r="D50" s="7" t="s">
        <v>47</v>
      </c>
      <c r="E50" s="8"/>
      <c r="F50" s="8" t="s">
        <v>48</v>
      </c>
      <c r="G50" s="6">
        <f>EFE!O36</f>
        <v>0</v>
      </c>
    </row>
    <row r="51" spans="1:7" ht="15">
      <c r="A51" s="85"/>
      <c r="B51" s="80"/>
      <c r="C51" s="3"/>
      <c r="D51" s="7" t="s">
        <v>49</v>
      </c>
      <c r="E51" s="8"/>
      <c r="F51" s="8"/>
      <c r="G51" s="6">
        <f>EFE!O37</f>
        <v>0</v>
      </c>
    </row>
    <row r="52" spans="1:7" ht="15">
      <c r="A52" s="85"/>
      <c r="B52" s="80"/>
      <c r="C52" s="4" t="s">
        <v>19</v>
      </c>
      <c r="D52" s="1"/>
      <c r="E52" s="8"/>
      <c r="F52" s="8"/>
      <c r="G52" s="5">
        <f>EFE!O39</f>
        <v>0</v>
      </c>
    </row>
    <row r="53" spans="1:7" ht="15">
      <c r="A53" s="85"/>
      <c r="B53" s="80"/>
      <c r="C53" s="4"/>
      <c r="D53" s="7" t="s">
        <v>50</v>
      </c>
      <c r="E53" s="8"/>
      <c r="F53" s="8"/>
      <c r="G53" s="6">
        <f>EFE!O41</f>
        <v>0</v>
      </c>
    </row>
    <row r="54" spans="1:7" ht="15">
      <c r="A54" s="85"/>
      <c r="B54" s="80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5"/>
      <c r="B55" s="80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5"/>
      <c r="B56" s="80"/>
      <c r="C56" s="3"/>
      <c r="D56" s="7" t="s">
        <v>51</v>
      </c>
      <c r="E56" s="8"/>
      <c r="F56" s="8" t="s">
        <v>48</v>
      </c>
      <c r="G56" s="6">
        <f>EFE!O44</f>
        <v>0</v>
      </c>
    </row>
    <row r="57" spans="1:7" ht="15">
      <c r="A57" s="85"/>
      <c r="B57" s="80"/>
      <c r="C57" s="3"/>
      <c r="D57" s="7" t="s">
        <v>52</v>
      </c>
      <c r="E57" s="8"/>
      <c r="F57" s="8"/>
      <c r="G57" s="6">
        <f>EFE!O45</f>
        <v>0</v>
      </c>
    </row>
    <row r="58" spans="1:7" ht="15.75" thickBot="1">
      <c r="A58" s="85"/>
      <c r="B58" s="80"/>
      <c r="C58" s="9" t="s">
        <v>53</v>
      </c>
      <c r="D58" s="10"/>
      <c r="E58" s="11"/>
      <c r="F58" s="11"/>
      <c r="G58" s="12">
        <f>EFE!O47</f>
        <v>0</v>
      </c>
    </row>
    <row r="59" spans="1:7" ht="15.75" thickBot="1">
      <c r="A59" s="85"/>
      <c r="B59" s="9" t="s">
        <v>54</v>
      </c>
      <c r="C59" s="9"/>
      <c r="D59" s="9"/>
      <c r="E59" s="9"/>
      <c r="F59" s="11"/>
      <c r="G59" s="12">
        <f>EFE!O50</f>
        <v>768119.3383999914</v>
      </c>
    </row>
    <row r="60" spans="1:7" ht="15">
      <c r="A60" s="81"/>
      <c r="B60" s="80" t="s">
        <v>6</v>
      </c>
      <c r="C60" s="4" t="s">
        <v>7</v>
      </c>
      <c r="D60" s="1"/>
      <c r="E60" s="4"/>
      <c r="F60" s="4"/>
      <c r="G60" s="5">
        <f>EFE!H14</f>
        <v>32169410.64</v>
      </c>
    </row>
    <row r="61" spans="1:7" ht="15">
      <c r="A61" s="81"/>
      <c r="B61" s="80"/>
      <c r="C61" s="2"/>
      <c r="D61" s="79" t="s">
        <v>8</v>
      </c>
      <c r="E61" s="79"/>
      <c r="F61" s="79"/>
      <c r="G61" s="6">
        <f>EFE!H15</f>
        <v>0</v>
      </c>
    </row>
    <row r="62" spans="1:7" ht="15">
      <c r="A62" s="81"/>
      <c r="B62" s="80"/>
      <c r="C62" s="7"/>
      <c r="D62" s="79" t="s">
        <v>9</v>
      </c>
      <c r="E62" s="79"/>
      <c r="F62" s="79"/>
      <c r="G62" s="6">
        <f>EFE!H16</f>
        <v>0</v>
      </c>
    </row>
    <row r="63" spans="1:7" ht="15">
      <c r="A63" s="81"/>
      <c r="B63" s="80"/>
      <c r="C63" s="7"/>
      <c r="D63" s="79" t="s">
        <v>10</v>
      </c>
      <c r="E63" s="79"/>
      <c r="F63" s="79"/>
      <c r="G63" s="6">
        <f>EFE!H17</f>
        <v>0</v>
      </c>
    </row>
    <row r="64" spans="1:7" ht="15">
      <c r="A64" s="81"/>
      <c r="B64" s="80"/>
      <c r="C64" s="7"/>
      <c r="D64" s="79" t="s">
        <v>11</v>
      </c>
      <c r="E64" s="79"/>
      <c r="F64" s="79"/>
      <c r="G64" s="6">
        <f>EFE!H18</f>
        <v>0</v>
      </c>
    </row>
    <row r="65" spans="1:7" ht="15">
      <c r="A65" s="81"/>
      <c r="B65" s="80"/>
      <c r="C65" s="7"/>
      <c r="D65" s="79" t="s">
        <v>12</v>
      </c>
      <c r="E65" s="79"/>
      <c r="F65" s="79"/>
      <c r="G65" s="6">
        <f>EFE!H19</f>
        <v>0</v>
      </c>
    </row>
    <row r="66" spans="1:7" ht="15">
      <c r="A66" s="81"/>
      <c r="B66" s="80"/>
      <c r="C66" s="7"/>
      <c r="D66" s="79" t="s">
        <v>13</v>
      </c>
      <c r="E66" s="79"/>
      <c r="F66" s="79"/>
      <c r="G66" s="6">
        <f>EFE!H20</f>
        <v>289966.89</v>
      </c>
    </row>
    <row r="67" spans="1:7" ht="15">
      <c r="A67" s="81"/>
      <c r="B67" s="80"/>
      <c r="C67" s="7"/>
      <c r="D67" s="79" t="s">
        <v>14</v>
      </c>
      <c r="E67" s="79"/>
      <c r="F67" s="79"/>
      <c r="G67" s="6">
        <f>EFE!H21</f>
        <v>0</v>
      </c>
    </row>
    <row r="68" spans="1:7" ht="15">
      <c r="A68" s="81"/>
      <c r="B68" s="80"/>
      <c r="C68" s="7"/>
      <c r="D68" s="79" t="s">
        <v>15</v>
      </c>
      <c r="E68" s="79"/>
      <c r="F68" s="79"/>
      <c r="G68" s="6">
        <f>EFE!H23</f>
        <v>0</v>
      </c>
    </row>
    <row r="69" spans="1:7" ht="15">
      <c r="A69" s="81"/>
      <c r="B69" s="80"/>
      <c r="C69" s="7"/>
      <c r="D69" s="79" t="s">
        <v>16</v>
      </c>
      <c r="E69" s="79"/>
      <c r="F69" s="79"/>
      <c r="G69" s="6">
        <f>EFE!H25</f>
        <v>31879443.75</v>
      </c>
    </row>
    <row r="70" spans="1:7" ht="15">
      <c r="A70" s="81"/>
      <c r="B70" s="80"/>
      <c r="C70" s="7"/>
      <c r="D70" s="79" t="s">
        <v>17</v>
      </c>
      <c r="E70" s="79"/>
      <c r="F70" s="8" t="s">
        <v>18</v>
      </c>
      <c r="G70" s="6">
        <f>EFE!H27</f>
        <v>0</v>
      </c>
    </row>
    <row r="71" spans="1:7" ht="15">
      <c r="A71" s="81"/>
      <c r="B71" s="80"/>
      <c r="C71" s="4" t="s">
        <v>19</v>
      </c>
      <c r="D71" s="1"/>
      <c r="E71" s="8"/>
      <c r="F71" s="8"/>
      <c r="G71" s="5">
        <f>EFE!H29</f>
        <v>47115375.06</v>
      </c>
    </row>
    <row r="72" spans="1:7" ht="15">
      <c r="A72" s="81"/>
      <c r="B72" s="80"/>
      <c r="C72" s="4"/>
      <c r="D72" s="79" t="s">
        <v>20</v>
      </c>
      <c r="E72" s="79"/>
      <c r="F72" s="79"/>
      <c r="G72" s="6">
        <f>EFE!H30</f>
        <v>33214212.28</v>
      </c>
    </row>
    <row r="73" spans="1:7" ht="15">
      <c r="A73" s="81"/>
      <c r="B73" s="80"/>
      <c r="C73" s="4"/>
      <c r="D73" s="79" t="s">
        <v>21</v>
      </c>
      <c r="E73" s="79"/>
      <c r="F73" s="79"/>
      <c r="G73" s="6">
        <f>EFE!H31</f>
        <v>792352.37</v>
      </c>
    </row>
    <row r="74" spans="1:7" ht="15">
      <c r="A74" s="81"/>
      <c r="B74" s="80"/>
      <c r="C74" s="4"/>
      <c r="D74" s="79" t="s">
        <v>22</v>
      </c>
      <c r="E74" s="79"/>
      <c r="F74" s="79"/>
      <c r="G74" s="6">
        <f>EFE!H32</f>
        <v>13099898.41</v>
      </c>
    </row>
    <row r="75" spans="1:7" ht="15">
      <c r="A75" s="81"/>
      <c r="B75" s="80"/>
      <c r="C75" s="4"/>
      <c r="D75" s="79" t="s">
        <v>23</v>
      </c>
      <c r="E75" s="79"/>
      <c r="F75" s="79"/>
      <c r="G75" s="6">
        <f>EFE!H34</f>
        <v>0</v>
      </c>
    </row>
    <row r="76" spans="1:7" ht="15">
      <c r="A76" s="81"/>
      <c r="B76" s="80"/>
      <c r="C76" s="4"/>
      <c r="D76" s="79" t="s">
        <v>24</v>
      </c>
      <c r="E76" s="79"/>
      <c r="F76" s="79"/>
      <c r="G76" s="6">
        <f>EFE!H35</f>
        <v>0</v>
      </c>
    </row>
    <row r="77" spans="1:7" ht="15">
      <c r="A77" s="81"/>
      <c r="B77" s="80"/>
      <c r="C77" s="4"/>
      <c r="D77" s="79" t="s">
        <v>25</v>
      </c>
      <c r="E77" s="79"/>
      <c r="F77" s="79"/>
      <c r="G77" s="6">
        <f>EFE!H36</f>
        <v>0</v>
      </c>
    </row>
    <row r="78" spans="1:7" ht="15">
      <c r="A78" s="81"/>
      <c r="B78" s="80"/>
      <c r="C78" s="4"/>
      <c r="D78" s="79" t="s">
        <v>26</v>
      </c>
      <c r="E78" s="79"/>
      <c r="F78" s="79"/>
      <c r="G78" s="6">
        <f>EFE!H37</f>
        <v>0</v>
      </c>
    </row>
    <row r="79" spans="1:7" ht="15">
      <c r="A79" s="81"/>
      <c r="B79" s="80"/>
      <c r="C79" s="4"/>
      <c r="D79" s="79" t="s">
        <v>27</v>
      </c>
      <c r="E79" s="79"/>
      <c r="F79" s="79"/>
      <c r="G79" s="6">
        <f>EFE!H38</f>
        <v>0</v>
      </c>
    </row>
    <row r="80" spans="1:7" ht="15">
      <c r="A80" s="81"/>
      <c r="B80" s="80"/>
      <c r="C80" s="4"/>
      <c r="D80" s="79" t="s">
        <v>28</v>
      </c>
      <c r="E80" s="79"/>
      <c r="F80" s="79"/>
      <c r="G80" s="6">
        <f>EFE!H39</f>
        <v>0</v>
      </c>
    </row>
    <row r="81" spans="1:7" ht="15">
      <c r="A81" s="81"/>
      <c r="B81" s="80"/>
      <c r="C81" s="4"/>
      <c r="D81" s="79" t="s">
        <v>29</v>
      </c>
      <c r="E81" s="79"/>
      <c r="F81" s="79"/>
      <c r="G81" s="6">
        <f>EFE!H40</f>
        <v>0</v>
      </c>
    </row>
    <row r="82" spans="1:7" ht="15">
      <c r="A82" s="81"/>
      <c r="B82" s="80"/>
      <c r="C82" s="4"/>
      <c r="D82" s="79" t="s">
        <v>30</v>
      </c>
      <c r="E82" s="79"/>
      <c r="F82" s="79"/>
      <c r="G82" s="6">
        <f>EFE!H41</f>
        <v>0</v>
      </c>
    </row>
    <row r="83" spans="1:7" ht="15">
      <c r="A83" s="81"/>
      <c r="B83" s="80"/>
      <c r="C83" s="4"/>
      <c r="D83" s="79" t="s">
        <v>31</v>
      </c>
      <c r="E83" s="79"/>
      <c r="F83" s="79"/>
      <c r="G83" s="6">
        <f>EFE!H42</f>
        <v>8912</v>
      </c>
    </row>
    <row r="84" spans="1:7" ht="15">
      <c r="A84" s="81"/>
      <c r="B84" s="80"/>
      <c r="C84" s="4"/>
      <c r="D84" s="79" t="s">
        <v>32</v>
      </c>
      <c r="E84" s="79"/>
      <c r="F84" s="79"/>
      <c r="G84" s="6">
        <f>EFE!H44</f>
        <v>0</v>
      </c>
    </row>
    <row r="85" spans="1:7" ht="15">
      <c r="A85" s="81"/>
      <c r="B85" s="80"/>
      <c r="C85" s="4"/>
      <c r="D85" s="79" t="s">
        <v>33</v>
      </c>
      <c r="E85" s="79"/>
      <c r="F85" s="79"/>
      <c r="G85" s="6">
        <f>EFE!H45</f>
        <v>0</v>
      </c>
    </row>
    <row r="86" spans="1:7" ht="15">
      <c r="A86" s="81"/>
      <c r="B86" s="80"/>
      <c r="C86" s="4"/>
      <c r="D86" s="79" t="s">
        <v>34</v>
      </c>
      <c r="E86" s="79"/>
      <c r="F86" s="79"/>
      <c r="G86" s="6">
        <f>EFE!H46</f>
        <v>0</v>
      </c>
    </row>
    <row r="87" spans="1:7" ht="15">
      <c r="A87" s="81"/>
      <c r="B87" s="80"/>
      <c r="C87" s="4"/>
      <c r="D87" s="13" t="s">
        <v>58</v>
      </c>
      <c r="E87" s="13"/>
      <c r="F87" s="13"/>
      <c r="G87" s="6">
        <f>EFE!H48</f>
        <v>0</v>
      </c>
    </row>
    <row r="88" spans="1:7" ht="15.75" thickBot="1">
      <c r="A88" s="81"/>
      <c r="B88" s="80"/>
      <c r="C88" s="9" t="s">
        <v>35</v>
      </c>
      <c r="D88" s="10"/>
      <c r="E88" s="11"/>
      <c r="F88" s="11"/>
      <c r="G88" s="12">
        <f>EFE!H50</f>
        <v>-14945964.420000002</v>
      </c>
    </row>
    <row r="89" spans="1:7" ht="15">
      <c r="A89" s="81"/>
      <c r="B89" s="80"/>
      <c r="C89" s="4" t="s">
        <v>7</v>
      </c>
      <c r="D89" s="1"/>
      <c r="E89" s="8"/>
      <c r="F89" s="8"/>
      <c r="G89" s="5">
        <f>EFE!P14</f>
        <v>100000000</v>
      </c>
    </row>
    <row r="90" spans="1:7" ht="15">
      <c r="A90" s="81"/>
      <c r="B90" s="80"/>
      <c r="C90" s="3"/>
      <c r="D90" s="7" t="s">
        <v>37</v>
      </c>
      <c r="E90" s="8"/>
      <c r="F90" s="8"/>
      <c r="G90" s="6">
        <f>EFE!P16</f>
        <v>100000000</v>
      </c>
    </row>
    <row r="91" spans="1:7" ht="15">
      <c r="A91" s="81"/>
      <c r="B91" s="80"/>
      <c r="C91" s="3"/>
      <c r="D91" s="7" t="s">
        <v>38</v>
      </c>
      <c r="E91" s="8"/>
      <c r="F91" s="8"/>
      <c r="G91" s="6">
        <f>EFE!P17</f>
        <v>0</v>
      </c>
    </row>
    <row r="92" spans="1:7" ht="15">
      <c r="A92" s="81"/>
      <c r="B92" s="80"/>
      <c r="C92" s="3"/>
      <c r="D92" s="7" t="s">
        <v>39</v>
      </c>
      <c r="E92" s="8"/>
      <c r="F92" s="8"/>
      <c r="G92" s="6">
        <f>EFE!P18</f>
        <v>0</v>
      </c>
    </row>
    <row r="93" spans="1:7" ht="15">
      <c r="A93" s="81"/>
      <c r="B93" s="80"/>
      <c r="C93" s="3"/>
      <c r="D93" s="7" t="s">
        <v>40</v>
      </c>
      <c r="E93" s="8"/>
      <c r="F93" s="8"/>
      <c r="G93" s="6">
        <f>EFE!P19</f>
        <v>0</v>
      </c>
    </row>
    <row r="94" spans="1:7" ht="15">
      <c r="A94" s="81"/>
      <c r="B94" s="80"/>
      <c r="C94" s="4" t="s">
        <v>19</v>
      </c>
      <c r="D94" s="1"/>
      <c r="E94" s="8"/>
      <c r="F94" s="8"/>
      <c r="G94" s="5">
        <f>EFE!P21</f>
        <v>84764069.52000001</v>
      </c>
    </row>
    <row r="95" spans="1:7" ht="15">
      <c r="A95" s="81"/>
      <c r="B95" s="80"/>
      <c r="C95" s="3"/>
      <c r="D95" s="7" t="s">
        <v>38</v>
      </c>
      <c r="E95" s="8"/>
      <c r="F95" s="8"/>
      <c r="G95" s="6">
        <f>EFE!P22</f>
        <v>76549305.51</v>
      </c>
    </row>
    <row r="96" spans="1:7" ht="15">
      <c r="A96" s="81"/>
      <c r="B96" s="80"/>
      <c r="C96" s="3"/>
      <c r="D96" s="7" t="s">
        <v>39</v>
      </c>
      <c r="E96" s="8"/>
      <c r="F96" s="8"/>
      <c r="G96" s="6">
        <f>EFE!P23</f>
        <v>8214764.01</v>
      </c>
    </row>
    <row r="97" spans="1:7" ht="15">
      <c r="A97" s="81"/>
      <c r="B97" s="80"/>
      <c r="C97" s="3"/>
      <c r="D97" s="7" t="s">
        <v>40</v>
      </c>
      <c r="E97" s="8"/>
      <c r="F97" s="8" t="s">
        <v>41</v>
      </c>
      <c r="G97" s="6">
        <f>EFE!P25</f>
        <v>0</v>
      </c>
    </row>
    <row r="98" spans="1:7" ht="15.75" thickBot="1">
      <c r="A98" s="81"/>
      <c r="B98" s="80"/>
      <c r="C98" s="9" t="s">
        <v>42</v>
      </c>
      <c r="D98" s="10"/>
      <c r="E98" s="11"/>
      <c r="F98" s="11"/>
      <c r="G98" s="12">
        <f>EFE!P27</f>
        <v>15235930.47999999</v>
      </c>
    </row>
    <row r="99" spans="1:7" ht="15">
      <c r="A99" s="81"/>
      <c r="B99" s="80"/>
      <c r="C99" s="4" t="s">
        <v>7</v>
      </c>
      <c r="D99" s="1"/>
      <c r="E99" s="8"/>
      <c r="F99" s="8"/>
      <c r="G99" s="5">
        <f>EFE!P31</f>
        <v>0</v>
      </c>
    </row>
    <row r="100" spans="1:7" ht="15">
      <c r="A100" s="81"/>
      <c r="B100" s="80"/>
      <c r="C100" s="4"/>
      <c r="D100" s="7" t="s">
        <v>44</v>
      </c>
      <c r="E100" s="8"/>
      <c r="F100" s="8"/>
      <c r="G100" s="6">
        <f>EFE!P33</f>
        <v>0</v>
      </c>
    </row>
    <row r="101" spans="1:7" ht="15">
      <c r="A101" s="81"/>
      <c r="B101" s="80"/>
      <c r="C101" s="4"/>
      <c r="D101" s="7" t="s">
        <v>45</v>
      </c>
      <c r="E101" s="8"/>
      <c r="F101" s="8"/>
      <c r="G101" s="6">
        <f>EFE!P34</f>
        <v>0</v>
      </c>
    </row>
    <row r="102" spans="1:7" ht="15">
      <c r="A102" s="81"/>
      <c r="B102" s="80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81"/>
      <c r="B103" s="80"/>
      <c r="C103" s="3"/>
      <c r="D103" s="7" t="s">
        <v>47</v>
      </c>
      <c r="E103" s="8"/>
      <c r="F103" s="8" t="s">
        <v>48</v>
      </c>
      <c r="G103" s="6">
        <f>EFE!P36</f>
        <v>0</v>
      </c>
    </row>
    <row r="104" spans="1:7" ht="15">
      <c r="A104" s="81"/>
      <c r="B104" s="80"/>
      <c r="C104" s="3"/>
      <c r="D104" s="7" t="s">
        <v>49</v>
      </c>
      <c r="E104" s="8"/>
      <c r="F104" s="8"/>
      <c r="G104" s="6">
        <f>EFE!P37</f>
        <v>0</v>
      </c>
    </row>
    <row r="105" spans="1:7" ht="15">
      <c r="A105" s="81"/>
      <c r="B105" s="80"/>
      <c r="C105" s="4" t="s">
        <v>19</v>
      </c>
      <c r="D105" s="1"/>
      <c r="E105" s="8"/>
      <c r="F105" s="8"/>
      <c r="G105" s="5">
        <f>EFE!P39</f>
        <v>0</v>
      </c>
    </row>
    <row r="106" spans="1:7" ht="15">
      <c r="A106" s="81"/>
      <c r="B106" s="80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81"/>
      <c r="B107" s="80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81"/>
      <c r="B108" s="80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81"/>
      <c r="B109" s="80"/>
      <c r="C109" s="3"/>
      <c r="D109" s="7" t="s">
        <v>51</v>
      </c>
      <c r="E109" s="8"/>
      <c r="F109" s="8" t="s">
        <v>48</v>
      </c>
      <c r="G109" s="6">
        <f>EFE!P44</f>
        <v>0</v>
      </c>
    </row>
    <row r="110" spans="1:7" ht="15">
      <c r="A110" s="81"/>
      <c r="B110" s="80"/>
      <c r="C110" s="3"/>
      <c r="D110" s="7" t="s">
        <v>52</v>
      </c>
      <c r="E110" s="8"/>
      <c r="F110" s="8"/>
      <c r="G110" s="6">
        <f>EFE!P45</f>
        <v>0</v>
      </c>
    </row>
    <row r="111" spans="1:7" ht="15.75" thickBot="1">
      <c r="A111" s="81"/>
      <c r="B111" s="80"/>
      <c r="C111" s="9" t="s">
        <v>53</v>
      </c>
      <c r="D111" s="10"/>
      <c r="E111" s="11"/>
      <c r="F111" s="11"/>
      <c r="G111" s="12">
        <f>EFE!P47</f>
        <v>0</v>
      </c>
    </row>
    <row r="112" spans="1:7" ht="15.75" thickBot="1">
      <c r="A112" s="81"/>
      <c r="B112" s="9" t="s">
        <v>54</v>
      </c>
      <c r="C112" s="9"/>
      <c r="D112" s="9"/>
      <c r="E112" s="9"/>
      <c r="F112" s="11"/>
      <c r="G112" s="12">
        <f>EFE!P50</f>
        <v>289966.0599999875</v>
      </c>
    </row>
    <row r="113" spans="3:7" ht="15">
      <c r="C113" s="78" t="s">
        <v>62</v>
      </c>
      <c r="D113" s="78"/>
      <c r="E113" s="78"/>
      <c r="F113" s="16" t="s">
        <v>55</v>
      </c>
      <c r="G113" s="17" t="str">
        <f>EFE!D57</f>
        <v>Alba Alicia Mora Castellanos</v>
      </c>
    </row>
    <row r="114" spans="3:7" ht="15">
      <c r="C114" s="78"/>
      <c r="D114" s="78"/>
      <c r="E114" s="78"/>
      <c r="F114" s="16" t="s">
        <v>56</v>
      </c>
      <c r="G114" s="17" t="str">
        <f>EFE!D58</f>
        <v>Encargada de la Dirección de Administración</v>
      </c>
    </row>
    <row r="115" spans="3:7" ht="15">
      <c r="C115" s="78" t="s">
        <v>63</v>
      </c>
      <c r="D115" s="78"/>
      <c r="E115" s="78"/>
      <c r="F115" s="16" t="s">
        <v>55</v>
      </c>
      <c r="G115" s="17" t="str">
        <f>EFE!L57</f>
        <v>Andrés Bautista Monroy</v>
      </c>
    </row>
    <row r="116" spans="3:7" ht="15">
      <c r="C116" s="78"/>
      <c r="D116" s="78"/>
      <c r="E116" s="78"/>
      <c r="F116" s="16" t="s">
        <v>56</v>
      </c>
      <c r="G116" s="17" t="str">
        <f>EFE!L58</f>
        <v>Subdirector de Recursos Financieros</v>
      </c>
    </row>
  </sheetData>
  <sheetProtection password="C4FF" sheet="1" objects="1" scenarios="1"/>
  <mergeCells count="64"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E70"/>
    <mergeCell ref="D72:F72"/>
    <mergeCell ref="D73:F73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14:F14"/>
    <mergeCell ref="D15:F15"/>
    <mergeCell ref="D16:F16"/>
    <mergeCell ref="D17:E17"/>
    <mergeCell ref="D19:F19"/>
    <mergeCell ref="D20:F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guadalupe_perez</cp:lastModifiedBy>
  <cp:lastPrinted>2014-03-13T17:33:04Z</cp:lastPrinted>
  <dcterms:created xsi:type="dcterms:W3CDTF">2014-01-27T17:55:30Z</dcterms:created>
  <dcterms:modified xsi:type="dcterms:W3CDTF">2014-03-25T02:37:21Z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