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<sst xmlns="http://schemas.openxmlformats.org/spreadsheetml/2006/main" count="67" uniqueCount="64">
  <si>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 DE RECURSOS FINANCIEROS</t>
  </si>
  <si>
    <t>DIRECTOR GENERAL ADJUNTO DE ADMINISTRACION</t>
  </si>
  <si>
    <t>C.P. ENRIQUE ENDOQUI ESPINOSA</t>
  </si>
  <si>
    <t>MIGUEL ANGEL MARCOS MORALES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</si>
  <si>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</si>
  <si>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</si>
  <si>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</si>
  <si>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</si>
  <si>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</si>
  <si>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</si>
  <si>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</si>
  <si>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</si>
  <si>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</si>
  <si>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</si>
  <si>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</si>
  <si>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</si>
  <si>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</si>
  <si>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</si>
  <si>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</si>
  <si>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</si>
  <si>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</si>
  <si>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</si>
  <si>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</si>
  <si>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</si>
  <si>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</si>
  <si>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</si>
  <si>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</si>
  <si>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</si>
  <si>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</si>
  <si>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</si>
  <si>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</si>
  <si>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</si>
  <si>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</si>
  <si>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</si>
  <si>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</si>
  <si>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</si>
  <si>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</si>
  <si>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</si>
  <si>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</si>
  <si>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</si>
  <si>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</si>
  <si>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</si>
  <si>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</si>
  <si>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</si>
  <si>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</si>
  <si>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</si>
  <si>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</si>
  <si>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</si>
  <si>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</si>
  <si>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</si>
  <si>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</si>
  <si>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</si>
  <si>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</si>
  <si>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</si>
  <si>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</si>
  <si>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</si>
  <si>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</si>
  <si>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</si>
  <si>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GRUPO AEROPORTUARIO DE LA CIUDAD DE MÉXICO, S.A. DE C.V.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</si>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</sst>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GAM\GAM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26431</v>
          </cell>
          <cell r="E18">
            <v>25492</v>
          </cell>
          <cell r="I18">
            <v>0</v>
          </cell>
          <cell r="J18">
            <v>0</v>
          </cell>
        </row>
        <row r="19">
          <cell r="D19">
            <v>3440</v>
          </cell>
          <cell r="E19">
            <v>3298</v>
          </cell>
          <cell r="I19">
            <v>0</v>
          </cell>
          <cell r="J19">
            <v>0</v>
          </cell>
        </row>
        <row r="20"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406772460</v>
          </cell>
          <cell r="E31">
            <v>437636921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65576513</v>
          </cell>
          <cell r="J46">
            <v>65576513</v>
          </cell>
        </row>
        <row r="47">
          <cell r="I47">
            <v>539547</v>
          </cell>
          <cell r="J47">
            <v>539547</v>
          </cell>
        </row>
        <row r="48">
          <cell r="I48">
            <v>41271281</v>
          </cell>
          <cell r="J48">
            <v>41271281</v>
          </cell>
        </row>
        <row r="52">
          <cell r="I52">
            <v>-30863380</v>
          </cell>
          <cell r="J52">
            <v>-53453988</v>
          </cell>
        </row>
        <row r="53">
          <cell r="I53">
            <v>314542313</v>
          </cell>
          <cell r="J53">
            <v>367996301</v>
          </cell>
        </row>
        <row r="54">
          <cell r="I54">
            <v>0</v>
          </cell>
          <cell r="J54">
            <v>0</v>
          </cell>
        </row>
        <row r="55">
          <cell r="I55">
            <v>15736057</v>
          </cell>
          <cell r="J55">
            <v>15736057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E1" sqref="E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7" t="s">
        <v>63</v>
      </c>
      <c r="D3" s="67"/>
      <c r="E3" s="67"/>
      <c r="F3" s="67"/>
      <c r="G3" s="67"/>
      <c r="H3" s="67"/>
      <c r="I3" s="67"/>
      <c r="J3" s="56"/>
      <c r="K3" s="56"/>
    </row>
    <row r="4" spans="1:11" ht="13.5" customHeight="1">
      <c r="A4" s="59"/>
      <c r="C4" s="67" t="s">
        <v>62</v>
      </c>
      <c r="D4" s="67"/>
      <c r="E4" s="67"/>
      <c r="F4" s="67"/>
      <c r="G4" s="67"/>
      <c r="H4" s="67"/>
      <c r="I4" s="67"/>
      <c r="J4" s="59"/>
      <c r="K4" s="59"/>
    </row>
    <row r="5" spans="1:11" ht="13.5" customHeight="1">
      <c r="A5" s="55"/>
      <c r="C5" s="67" t="s">
        <v>61</v>
      </c>
      <c r="D5" s="67"/>
      <c r="E5" s="67"/>
      <c r="F5" s="67"/>
      <c r="G5" s="67"/>
      <c r="H5" s="67"/>
      <c r="I5" s="67"/>
      <c r="J5" s="59"/>
      <c r="K5" s="59"/>
    </row>
    <row r="6" spans="1:11" ht="13.5" customHeight="1">
      <c r="A6" s="55"/>
      <c r="C6" s="67" t="s">
        <v>60</v>
      </c>
      <c r="D6" s="67"/>
      <c r="E6" s="67"/>
      <c r="F6" s="67"/>
      <c r="G6" s="67"/>
      <c r="H6" s="67"/>
      <c r="I6" s="67"/>
      <c r="J6" s="59"/>
      <c r="K6" s="59"/>
    </row>
    <row r="7" spans="1:10" ht="19.5" customHeight="1">
      <c r="A7" s="55"/>
      <c r="B7" s="58" t="s">
        <v>59</v>
      </c>
      <c r="C7" s="69" t="s">
        <v>58</v>
      </c>
      <c r="D7" s="69"/>
      <c r="E7" s="69"/>
      <c r="F7" s="69"/>
      <c r="G7" s="69"/>
      <c r="H7" s="69"/>
      <c r="I7" s="69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8" t="s">
        <v>57</v>
      </c>
      <c r="C11" s="68"/>
      <c r="D11" s="47" t="s">
        <v>56</v>
      </c>
      <c r="E11" s="47" t="s">
        <v>55</v>
      </c>
      <c r="F11" s="48"/>
      <c r="G11" s="68" t="s">
        <v>57</v>
      </c>
      <c r="H11" s="68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30864461</v>
      </c>
      <c r="E14" s="35">
        <f>E16+E26</f>
        <v>1081</v>
      </c>
      <c r="F14" s="3"/>
      <c r="G14" s="66" t="s">
        <v>53</v>
      </c>
      <c r="H14" s="66"/>
      <c r="I14" s="35">
        <f>I16+I27</f>
        <v>0</v>
      </c>
      <c r="J14" s="35">
        <f>J16+J27</f>
        <v>0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0</v>
      </c>
      <c r="E16" s="35">
        <f>SUM(E18:E24)</f>
        <v>1081</v>
      </c>
      <c r="F16" s="3"/>
      <c r="G16" s="66" t="s">
        <v>51</v>
      </c>
      <c r="H16" s="66"/>
      <c r="I16" s="35">
        <f>SUM(I18:I25)</f>
        <v>0</v>
      </c>
      <c r="J16" s="35">
        <f>SUM(J18:J25)</f>
        <v>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0</v>
      </c>
      <c r="E18" s="31">
        <f>IF(D18&gt;0,0,'[1]ESF'!D18-'[1]ESF'!E18)</f>
        <v>939</v>
      </c>
      <c r="F18" s="3"/>
      <c r="G18" s="65" t="s">
        <v>49</v>
      </c>
      <c r="H18" s="65"/>
      <c r="I18" s="31">
        <f>IF('[1]ESF'!I18&gt;'[1]ESF'!J18,'[1]ESF'!I18-'[1]ESF'!J18,0)</f>
        <v>0</v>
      </c>
      <c r="J18" s="31">
        <f>IF(I18&gt;0,0,'[1]ESF'!J18-'[1]ESF'!I18)</f>
        <v>0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0</v>
      </c>
      <c r="E19" s="31">
        <f>IF(D19&gt;0,0,'[1]ESF'!D19-'[1]ESF'!E19)</f>
        <v>142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5" t="s">
        <v>41</v>
      </c>
      <c r="H22" s="65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30864461</v>
      </c>
      <c r="E26" s="35">
        <f>SUM(E28:E36)</f>
        <v>0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4" t="s">
        <v>34</v>
      </c>
      <c r="H27" s="74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30864461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0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0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22590608</v>
      </c>
      <c r="J36" s="35">
        <f>J38+J44+J52</f>
        <v>53453988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0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22590608</v>
      </c>
      <c r="J44" s="35">
        <f>SUM(J46:J50)</f>
        <v>53453988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22590608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0</v>
      </c>
      <c r="J47" s="31">
        <f>IF(I47&gt;0,0,'[1]ESF'!J53-'[1]ESF'!I53)</f>
        <v>53453988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3" t="s">
        <v>5</v>
      </c>
      <c r="H55" s="73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1" t="s">
        <v>4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2" t="s">
        <v>3</v>
      </c>
      <c r="D62" s="72"/>
      <c r="E62" s="5"/>
      <c r="F62" s="5"/>
      <c r="G62" s="72" t="s">
        <v>2</v>
      </c>
      <c r="H62" s="72"/>
      <c r="I62" s="6"/>
      <c r="J62" s="5"/>
    </row>
    <row r="63" spans="2:10" ht="13.5" customHeight="1">
      <c r="B63" s="8"/>
      <c r="C63" s="70" t="s">
        <v>1</v>
      </c>
      <c r="D63" s="70"/>
      <c r="E63" s="7"/>
      <c r="F63" s="7"/>
      <c r="G63" s="70" t="s">
        <v>0</v>
      </c>
      <c r="H63" s="70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14:H14"/>
    <mergeCell ref="G16:H16"/>
    <mergeCell ref="G18:H18"/>
    <mergeCell ref="G19:H19"/>
    <mergeCell ref="B14:C14"/>
    <mergeCell ref="B16:C16"/>
    <mergeCell ref="B18:C18"/>
    <mergeCell ref="B19:C19"/>
    <mergeCell ref="B20:C20"/>
    <mergeCell ref="G20:H20"/>
    <mergeCell ref="B32:C32"/>
    <mergeCell ref="B21:C21"/>
    <mergeCell ref="B22:C22"/>
    <mergeCell ref="B23:C23"/>
    <mergeCell ref="G27:H27"/>
    <mergeCell ref="G33:H33"/>
    <mergeCell ref="G24:H24"/>
    <mergeCell ref="G22:H22"/>
    <mergeCell ref="G23:H23"/>
    <mergeCell ref="G21:H21"/>
    <mergeCell ref="G30:H30"/>
    <mergeCell ref="G31:H31"/>
    <mergeCell ref="B30:C30"/>
    <mergeCell ref="B31:C31"/>
    <mergeCell ref="G32:H32"/>
    <mergeCell ref="G44:H44"/>
    <mergeCell ref="G42:H42"/>
    <mergeCell ref="B34:C34"/>
    <mergeCell ref="B35:C35"/>
    <mergeCell ref="B36:C36"/>
    <mergeCell ref="G34:H34"/>
    <mergeCell ref="G41:H41"/>
    <mergeCell ref="G36:H36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G25:H25"/>
    <mergeCell ref="B33:C3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2014-03-20T20:22:37Z</dcterms:created>
  <dcterms:modified xsi:type="dcterms:W3CDTF">2014-03-20T23:15:50Z</dcterms:modified>
  <cp:category/>
  <cp:version/>
  <cp:contentType/>
  <cp:contentStatus/>
</cp:coreProperties>
</file>