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MASCRILLA PP" sheetId="1" r:id="rId1"/>
  </sheets>
  <definedNames>
    <definedName name="_Fill" hidden="1">#REF!</definedName>
    <definedName name="A_impresión_IM">#REF!</definedName>
    <definedName name="_xlnm.Print_Area" localSheetId="0">'MASCRILLA PP'!$A$1:$U$46</definedName>
    <definedName name="DIFERENCIAS">#N/A</definedName>
    <definedName name="FORM" localSheetId="0">'MASCRILLA PP'!$A$45</definedName>
    <definedName name="FORM">#REF!</definedName>
    <definedName name="MASCARILLA">#REF!</definedName>
    <definedName name="_xlnm.Print_Titles" localSheetId="0">'MASCRILLA PP'!$1:$12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C3AP400</t>
        </r>
      </text>
    </comment>
  </commentList>
</comments>
</file>

<file path=xl/sharedStrings.xml><?xml version="1.0" encoding="utf-8"?>
<sst xmlns="http://schemas.openxmlformats.org/spreadsheetml/2006/main" count="80" uniqueCount="45">
  <si>
    <t>(Pesos)</t>
  </si>
  <si>
    <t>G A S T O    C O R R I E N T E</t>
  </si>
  <si>
    <t>G A S T O   D E   I N V E R S I Ó N</t>
  </si>
  <si>
    <t>TOTAL</t>
  </si>
  <si>
    <t>Suma</t>
  </si>
  <si>
    <t>Inversión</t>
  </si>
  <si>
    <t>Total</t>
  </si>
  <si>
    <t>Corriente</t>
  </si>
  <si>
    <t>*</t>
  </si>
  <si>
    <t>CUENTA DE LA HACIENDA PÚBLICA FEDERAL DE 2013</t>
  </si>
  <si>
    <t>Servicios Personales</t>
  </si>
  <si>
    <t xml:space="preserve"> </t>
  </si>
  <si>
    <t>Subsidios</t>
  </si>
  <si>
    <t>DENOMINACIÓN</t>
  </si>
  <si>
    <t>PROGRAMA PRESUPESTARIO</t>
  </si>
  <si>
    <t>Tipo</t>
  </si>
  <si>
    <t>Grupo</t>
  </si>
  <si>
    <t>Modalidad</t>
  </si>
  <si>
    <t>Programa</t>
  </si>
  <si>
    <t>Gasto de Operación</t>
  </si>
  <si>
    <t xml:space="preserve">Otros de     Corriente  </t>
  </si>
  <si>
    <t>Inversión       Física</t>
  </si>
  <si>
    <t>Otros de        Inversión</t>
  </si>
  <si>
    <t>Estructura</t>
  </si>
  <si>
    <t>Porcentual</t>
  </si>
  <si>
    <t>GASTO POR CATEGORÍA PROGRAMÁTICA</t>
  </si>
  <si>
    <t>PROGRAMAS FEDERALES</t>
  </si>
  <si>
    <t>TOTAL APROBADO</t>
  </si>
  <si>
    <t>TOTAL MODIFICADO</t>
  </si>
  <si>
    <t>TOTAL DEVENGADO</t>
  </si>
  <si>
    <t>TOTAL PAGADO</t>
  </si>
  <si>
    <t>Porcentaje de Ejercicio Pag/Aprob</t>
  </si>
  <si>
    <t>Porcentaje de Ejercicio Pag/Modif</t>
  </si>
  <si>
    <t>DESARROLLO SOCIAL</t>
  </si>
  <si>
    <t>Aprobado</t>
  </si>
  <si>
    <t>Modificado</t>
  </si>
  <si>
    <t>Devengado</t>
  </si>
  <si>
    <t>Pagado</t>
  </si>
  <si>
    <t>E</t>
  </si>
  <si>
    <t>Prestación de Servicios Públicos</t>
  </si>
  <si>
    <t>Otorgamiento de seguro y reaseguro de crédito a la vivienda</t>
  </si>
  <si>
    <t>020</t>
  </si>
  <si>
    <t>SEGUROS DE CRÉDITO A LA VIVIENDA SHF S.A. DE C.V.</t>
  </si>
  <si>
    <t xml:space="preserve">NOTA: Las sumas parciales y total pueden no coincidir debido al redondeo. </t>
  </si>
  <si>
    <t>Fuente: Presupuesto aprobado y modificado, sistemas globalizadores de la Secretaría de Hacienda y Crédito Público. Presupuesto devengado y  pagado, la entidad paraestatal.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</si>
</sst>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#,##0.00_);\(#,##0.00\)"/>
    <numFmt numFmtId="183" formatCode="#,##0.000_);\(#,##0.000\)"/>
  </numFmts>
  <fonts count="51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"/>
      <family val="3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19"/>
      <color indexed="8"/>
      <name val="Soberana Sans"/>
      <family val="3"/>
    </font>
    <font>
      <sz val="20"/>
      <name val="Soberana Sans"/>
      <family val="3"/>
    </font>
    <font>
      <sz val="20"/>
      <color indexed="8"/>
      <name val="Soberana Sans"/>
      <family val="3"/>
    </font>
    <font>
      <sz val="21"/>
      <name val="Soberana Sans"/>
      <family val="3"/>
    </font>
    <font>
      <sz val="21"/>
      <color indexed="8"/>
      <name val="Soberana Sans"/>
      <family val="3"/>
    </font>
    <font>
      <sz val="18"/>
      <color indexed="8"/>
      <name val="Soberana Sans"/>
      <family val="3"/>
    </font>
    <font>
      <sz val="1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3.5"/>
      <color indexed="9"/>
      <name val="Soberana Sans"/>
      <family val="3"/>
    </font>
    <font>
      <sz val="23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Soberana Sans"/>
      <family val="3"/>
    </font>
    <font>
      <sz val="23"/>
      <color theme="0"/>
      <name val="Soberana Sans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>
        <color indexed="8"/>
      </right>
      <top style="thin"/>
      <bottom/>
    </border>
    <border>
      <left style="thin"/>
      <right/>
      <top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48" fillId="33" borderId="10" xfId="0" applyFont="1" applyFill="1" applyBorder="1" applyAlignment="1">
      <alignment vertical="center"/>
    </xf>
    <xf numFmtId="0" fontId="48" fillId="33" borderId="11" xfId="0" applyFont="1" applyFill="1" applyBorder="1" applyAlignment="1">
      <alignment vertical="center"/>
    </xf>
    <xf numFmtId="0" fontId="48" fillId="33" borderId="12" xfId="0" applyFont="1" applyFill="1" applyBorder="1" applyAlignment="1">
      <alignment vertical="center"/>
    </xf>
    <xf numFmtId="0" fontId="48" fillId="33" borderId="13" xfId="0" applyFont="1" applyFill="1" applyBorder="1" applyAlignment="1">
      <alignment vertical="center"/>
    </xf>
    <xf numFmtId="164" fontId="48" fillId="33" borderId="0" xfId="0" applyNumberFormat="1" applyFont="1" applyFill="1" applyBorder="1" applyAlignment="1">
      <alignment horizontal="left" vertical="center"/>
    </xf>
    <xf numFmtId="164" fontId="48" fillId="33" borderId="13" xfId="0" applyNumberFormat="1" applyFont="1" applyFill="1" applyBorder="1" applyAlignment="1">
      <alignment horizontal="left" vertical="center"/>
    </xf>
    <xf numFmtId="0" fontId="48" fillId="33" borderId="0" xfId="0" applyNumberFormat="1" applyFont="1" applyFill="1" applyBorder="1" applyAlignment="1">
      <alignment horizontal="left" vertical="top"/>
    </xf>
    <xf numFmtId="0" fontId="48" fillId="33" borderId="13" xfId="0" applyFont="1" applyFill="1" applyBorder="1" applyAlignment="1">
      <alignment horizontal="left" vertical="top" wrapText="1"/>
    </xf>
    <xf numFmtId="0" fontId="48" fillId="33" borderId="14" xfId="0" applyFont="1" applyFill="1" applyBorder="1" applyAlignment="1">
      <alignment horizontal="left" vertical="top"/>
    </xf>
    <xf numFmtId="0" fontId="48" fillId="33" borderId="15" xfId="0" applyFont="1" applyFill="1" applyBorder="1" applyAlignment="1">
      <alignment horizontal="left" vertical="top" wrapText="1"/>
    </xf>
    <xf numFmtId="164" fontId="5" fillId="0" borderId="0" xfId="0" applyNumberFormat="1" applyFont="1" applyFill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top"/>
    </xf>
    <xf numFmtId="177" fontId="7" fillId="0" borderId="17" xfId="0" applyNumberFormat="1" applyFont="1" applyFill="1" applyBorder="1" applyAlignment="1">
      <alignment horizontal="center" vertical="top"/>
    </xf>
    <xf numFmtId="177" fontId="7" fillId="0" borderId="18" xfId="0" applyNumberFormat="1" applyFont="1" applyFill="1" applyBorder="1" applyAlignment="1">
      <alignment horizontal="center" vertical="top"/>
    </xf>
    <xf numFmtId="167" fontId="7" fillId="0" borderId="18" xfId="0" applyNumberFormat="1" applyFont="1" applyFill="1" applyBorder="1" applyAlignment="1" quotePrefix="1">
      <alignment horizontal="center" vertical="top"/>
    </xf>
    <xf numFmtId="49" fontId="7" fillId="0" borderId="19" xfId="0" applyNumberFormat="1" applyFont="1" applyFill="1" applyBorder="1" applyAlignment="1">
      <alignment horizontal="left" vertical="top"/>
    </xf>
    <xf numFmtId="49" fontId="8" fillId="0" borderId="19" xfId="0" applyNumberFormat="1" applyFont="1" applyFill="1" applyBorder="1" applyAlignment="1">
      <alignment vertical="top"/>
    </xf>
    <xf numFmtId="49" fontId="7" fillId="0" borderId="15" xfId="0" applyNumberFormat="1" applyFont="1" applyFill="1" applyBorder="1" applyAlignment="1">
      <alignment vertical="top"/>
    </xf>
    <xf numFmtId="179" fontId="6" fillId="0" borderId="18" xfId="0" applyNumberFormat="1" applyFont="1" applyFill="1" applyBorder="1" applyAlignment="1">
      <alignment vertical="top"/>
    </xf>
    <xf numFmtId="178" fontId="6" fillId="0" borderId="20" xfId="0" applyNumberFormat="1" applyFont="1" applyFill="1" applyBorder="1" applyAlignment="1">
      <alignment vertical="top"/>
    </xf>
    <xf numFmtId="178" fontId="6" fillId="0" borderId="18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horizontal="right" vertical="center"/>
    </xf>
    <xf numFmtId="20" fontId="5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vertical="center"/>
    </xf>
    <xf numFmtId="177" fontId="7" fillId="0" borderId="17" xfId="0" applyNumberFormat="1" applyFont="1" applyBorder="1" applyAlignment="1">
      <alignment horizontal="center" vertical="top"/>
    </xf>
    <xf numFmtId="177" fontId="7" fillId="0" borderId="0" xfId="0" applyNumberFormat="1" applyFont="1" applyAlignment="1">
      <alignment horizontal="center"/>
    </xf>
    <xf numFmtId="177" fontId="7" fillId="0" borderId="0" xfId="0" applyNumberFormat="1" applyFont="1" applyAlignment="1">
      <alignment horizontal="center" vertical="top"/>
    </xf>
    <xf numFmtId="177" fontId="7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164" fontId="7" fillId="0" borderId="0" xfId="0" applyNumberFormat="1" applyFont="1" applyFill="1" applyAlignment="1">
      <alignment horizontal="centerContinuous" vertical="center"/>
    </xf>
    <xf numFmtId="14" fontId="7" fillId="0" borderId="0" xfId="0" applyNumberFormat="1" applyFont="1" applyFill="1" applyAlignment="1">
      <alignment horizontal="centerContinuous" vertical="center"/>
    </xf>
    <xf numFmtId="0" fontId="2" fillId="0" borderId="0" xfId="0" applyFont="1" applyAlignment="1">
      <alignment/>
    </xf>
    <xf numFmtId="164" fontId="7" fillId="0" borderId="13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49" fontId="9" fillId="0" borderId="21" xfId="0" applyNumberFormat="1" applyFont="1" applyFill="1" applyBorder="1" applyAlignment="1">
      <alignment horizontal="center" vertical="top"/>
    </xf>
    <xf numFmtId="49" fontId="9" fillId="0" borderId="21" xfId="0" applyNumberFormat="1" applyFont="1" applyFill="1" applyBorder="1" applyAlignment="1">
      <alignment vertical="top"/>
    </xf>
    <xf numFmtId="49" fontId="9" fillId="0" borderId="13" xfId="0" applyNumberFormat="1" applyFont="1" applyFill="1" applyBorder="1" applyAlignment="1">
      <alignment vertical="top"/>
    </xf>
    <xf numFmtId="174" fontId="10" fillId="0" borderId="0" xfId="0" applyNumberFormat="1" applyFont="1" applyFill="1" applyBorder="1" applyAlignment="1">
      <alignment vertical="top"/>
    </xf>
    <xf numFmtId="174" fontId="10" fillId="0" borderId="21" xfId="0" applyNumberFormat="1" applyFont="1" applyFill="1" applyBorder="1" applyAlignment="1">
      <alignment vertical="top"/>
    </xf>
    <xf numFmtId="174" fontId="10" fillId="0" borderId="12" xfId="0" applyNumberFormat="1" applyFont="1" applyFill="1" applyBorder="1" applyAlignment="1">
      <alignment vertical="top"/>
    </xf>
    <xf numFmtId="174" fontId="10" fillId="0" borderId="22" xfId="0" applyNumberFormat="1" applyFont="1" applyFill="1" applyBorder="1" applyAlignment="1">
      <alignment vertical="top"/>
    </xf>
    <xf numFmtId="178" fontId="8" fillId="0" borderId="0" xfId="0" applyNumberFormat="1" applyFont="1" applyFill="1" applyAlignment="1">
      <alignment vertical="center"/>
    </xf>
    <xf numFmtId="178" fontId="2" fillId="0" borderId="0" xfId="0" applyNumberFormat="1" applyFont="1" applyAlignment="1">
      <alignment/>
    </xf>
    <xf numFmtId="49" fontId="10" fillId="0" borderId="0" xfId="0" applyNumberFormat="1" applyFont="1" applyFill="1" applyAlignment="1">
      <alignment vertical="top"/>
    </xf>
    <xf numFmtId="164" fontId="10" fillId="0" borderId="21" xfId="0" applyNumberFormat="1" applyFont="1" applyFill="1" applyBorder="1" applyAlignment="1">
      <alignment horizontal="center" vertical="top"/>
    </xf>
    <xf numFmtId="164" fontId="10" fillId="0" borderId="17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vertical="top"/>
    </xf>
    <xf numFmtId="164" fontId="10" fillId="0" borderId="17" xfId="0" applyNumberFormat="1" applyFont="1" applyFill="1" applyBorder="1" applyAlignment="1">
      <alignment vertical="top"/>
    </xf>
    <xf numFmtId="174" fontId="10" fillId="0" borderId="13" xfId="0" applyNumberFormat="1" applyFont="1" applyFill="1" applyBorder="1" applyAlignment="1">
      <alignment vertical="top"/>
    </xf>
    <xf numFmtId="174" fontId="10" fillId="0" borderId="17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vertical="top"/>
    </xf>
    <xf numFmtId="164" fontId="10" fillId="0" borderId="21" xfId="0" applyNumberFormat="1" applyFont="1" applyFill="1" applyBorder="1" applyAlignment="1">
      <alignment vertical="top"/>
    </xf>
    <xf numFmtId="164" fontId="10" fillId="0" borderId="13" xfId="0" applyNumberFormat="1" applyFont="1" applyFill="1" applyBorder="1" applyAlignment="1">
      <alignment vertical="top"/>
    </xf>
    <xf numFmtId="49" fontId="9" fillId="0" borderId="0" xfId="0" applyNumberFormat="1" applyFont="1" applyFill="1" applyAlignment="1">
      <alignment horizontal="justify" vertical="justify"/>
    </xf>
    <xf numFmtId="49" fontId="9" fillId="0" borderId="21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/>
    </xf>
    <xf numFmtId="49" fontId="9" fillId="0" borderId="0" xfId="0" applyNumberFormat="1" applyFont="1" applyFill="1" applyAlignment="1">
      <alignment horizontal="justify"/>
    </xf>
    <xf numFmtId="49" fontId="9" fillId="0" borderId="13" xfId="0" applyNumberFormat="1" applyFont="1" applyFill="1" applyBorder="1" applyAlignment="1">
      <alignment/>
    </xf>
    <xf numFmtId="174" fontId="10" fillId="0" borderId="13" xfId="0" applyNumberFormat="1" applyFont="1" applyFill="1" applyBorder="1" applyAlignment="1">
      <alignment/>
    </xf>
    <xf numFmtId="174" fontId="10" fillId="0" borderId="17" xfId="0" applyNumberFormat="1" applyFont="1" applyFill="1" applyBorder="1" applyAlignment="1">
      <alignment/>
    </xf>
    <xf numFmtId="182" fontId="10" fillId="0" borderId="0" xfId="0" applyNumberFormat="1" applyFont="1" applyFill="1" applyBorder="1" applyAlignment="1">
      <alignment/>
    </xf>
    <xf numFmtId="183" fontId="10" fillId="0" borderId="17" xfId="0" applyNumberFormat="1" applyFont="1" applyFill="1" applyBorder="1" applyAlignment="1">
      <alignment/>
    </xf>
    <xf numFmtId="164" fontId="10" fillId="0" borderId="17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centerContinuous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top"/>
    </xf>
    <xf numFmtId="174" fontId="10" fillId="0" borderId="23" xfId="0" applyNumberFormat="1" applyFont="1" applyFill="1" applyBorder="1" applyAlignment="1">
      <alignment vertical="top"/>
    </xf>
    <xf numFmtId="174" fontId="10" fillId="0" borderId="24" xfId="0" applyNumberFormat="1" applyFont="1" applyFill="1" applyBorder="1" applyAlignment="1">
      <alignment vertical="top"/>
    </xf>
    <xf numFmtId="164" fontId="48" fillId="33" borderId="25" xfId="0" applyNumberFormat="1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164" fontId="48" fillId="33" borderId="16" xfId="0" applyNumberFormat="1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wrapText="1"/>
    </xf>
    <xf numFmtId="0" fontId="48" fillId="33" borderId="18" xfId="0" applyFont="1" applyFill="1" applyBorder="1" applyAlignment="1">
      <alignment wrapText="1"/>
    </xf>
    <xf numFmtId="164" fontId="48" fillId="33" borderId="17" xfId="0" applyNumberFormat="1" applyFont="1" applyFill="1" applyBorder="1" applyAlignment="1">
      <alignment horizontal="center" vertical="center" wrapText="1"/>
    </xf>
    <xf numFmtId="164" fontId="48" fillId="33" borderId="27" xfId="0" applyNumberFormat="1" applyFont="1" applyFill="1" applyBorder="1" applyAlignment="1">
      <alignment horizontal="center" vertical="top" wrapText="1"/>
    </xf>
    <xf numFmtId="164" fontId="48" fillId="33" borderId="28" xfId="0" applyNumberFormat="1" applyFont="1" applyFill="1" applyBorder="1" applyAlignment="1">
      <alignment horizontal="center" vertical="top" wrapText="1"/>
    </xf>
    <xf numFmtId="0" fontId="48" fillId="33" borderId="29" xfId="0" applyFont="1" applyFill="1" applyBorder="1" applyAlignment="1">
      <alignment horizontal="center" vertical="top" wrapText="1"/>
    </xf>
    <xf numFmtId="0" fontId="48" fillId="33" borderId="26" xfId="0" applyFont="1" applyFill="1" applyBorder="1" applyAlignment="1">
      <alignment horizontal="center" vertical="top" wrapText="1"/>
    </xf>
    <xf numFmtId="0" fontId="48" fillId="33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48" fillId="33" borderId="28" xfId="0" applyNumberFormat="1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wrapText="1"/>
    </xf>
    <xf numFmtId="0" fontId="48" fillId="33" borderId="15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1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center" vertical="center"/>
    </xf>
    <xf numFmtId="164" fontId="48" fillId="33" borderId="30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64" fontId="48" fillId="33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48" fillId="33" borderId="29" xfId="0" applyFont="1" applyFill="1" applyBorder="1" applyAlignment="1">
      <alignment horizontal="center" vertical="center" wrapText="1"/>
    </xf>
    <xf numFmtId="49" fontId="49" fillId="33" borderId="16" xfId="0" applyNumberFormat="1" applyFont="1" applyFill="1" applyBorder="1" applyAlignment="1">
      <alignment horizontal="center" vertical="center" wrapText="1"/>
    </xf>
    <xf numFmtId="49" fontId="49" fillId="33" borderId="17" xfId="0" applyNumberFormat="1" applyFont="1" applyFill="1" applyBorder="1" applyAlignment="1">
      <alignment horizontal="center" vertical="center" wrapText="1"/>
    </xf>
    <xf numFmtId="49" fontId="49" fillId="33" borderId="31" xfId="0" applyNumberFormat="1" applyFont="1" applyFill="1" applyBorder="1" applyAlignment="1">
      <alignment horizontal="center" vertical="center" wrapText="1"/>
    </xf>
    <xf numFmtId="0" fontId="49" fillId="33" borderId="16" xfId="0" applyNumberFormat="1" applyFont="1" applyFill="1" applyBorder="1" applyAlignment="1">
      <alignment horizontal="center" vertical="center" wrapText="1"/>
    </xf>
    <xf numFmtId="0" fontId="49" fillId="33" borderId="17" xfId="0" applyNumberFormat="1" applyFont="1" applyFill="1" applyBorder="1" applyAlignment="1">
      <alignment horizontal="center" vertical="center" wrapText="1"/>
    </xf>
    <xf numFmtId="0" fontId="49" fillId="33" borderId="31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90"/>
  <sheetViews>
    <sheetView showGridLines="0" showZeros="0" tabSelected="1" showOutlineSymbols="0" zoomScale="40" zoomScaleNormal="40" zoomScaleSheetLayoutView="40" zoomScalePageLayoutView="0" workbookViewId="0" topLeftCell="A19">
      <selection activeCell="B45" sqref="B45:B46"/>
    </sheetView>
  </sheetViews>
  <sheetFormatPr defaultColWidth="0" defaultRowHeight="23.25"/>
  <cols>
    <col min="1" max="1" width="0.453125" style="33" customWidth="1"/>
    <col min="2" max="3" width="13.1484375" style="33" customWidth="1"/>
    <col min="4" max="5" width="14.921875" style="33" customWidth="1"/>
    <col min="6" max="6" width="0.84375" style="33" customWidth="1"/>
    <col min="7" max="7" width="40.69140625" style="33" customWidth="1"/>
    <col min="8" max="8" width="1.69140625" style="33" customWidth="1"/>
    <col min="9" max="18" width="18.69140625" style="33" customWidth="1"/>
    <col min="19" max="20" width="13.69140625" style="33" customWidth="1"/>
    <col min="21" max="21" width="1.69140625" style="33" customWidth="1"/>
    <col min="22" max="16384" width="0" style="33" hidden="1" customWidth="1"/>
  </cols>
  <sheetData>
    <row r="1" spans="1:21" ht="26.25">
      <c r="A1" s="22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  <c r="U1" s="22"/>
    </row>
    <row r="2" spans="1:21" ht="30.75" customHeight="1">
      <c r="A2" s="22"/>
      <c r="B2" s="100" t="s">
        <v>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2"/>
      <c r="U2" s="102"/>
    </row>
    <row r="3" spans="1:21" ht="30.75" customHeight="1">
      <c r="A3" s="22"/>
      <c r="B3" s="103" t="s">
        <v>25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5"/>
      <c r="U3" s="105"/>
    </row>
    <row r="4" spans="1:21" ht="30.75" customHeight="1">
      <c r="A4" s="22"/>
      <c r="B4" s="103" t="s">
        <v>42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24"/>
      <c r="U4" s="25"/>
    </row>
    <row r="5" spans="1:21" ht="30.75" customHeight="1">
      <c r="A5" s="22"/>
      <c r="B5" s="106" t="s">
        <v>0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1" t="s">
        <v>11</v>
      </c>
      <c r="U5" s="25"/>
    </row>
    <row r="6" spans="1:21" ht="23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  <c r="U6" s="22"/>
    </row>
    <row r="7" spans="1:21" ht="30.75">
      <c r="A7" s="34"/>
      <c r="B7" s="107" t="s">
        <v>14</v>
      </c>
      <c r="C7" s="108"/>
      <c r="D7" s="108"/>
      <c r="E7" s="108"/>
      <c r="F7" s="1"/>
      <c r="G7" s="111" t="s">
        <v>13</v>
      </c>
      <c r="H7" s="2"/>
      <c r="I7" s="107" t="s">
        <v>1</v>
      </c>
      <c r="J7" s="83"/>
      <c r="K7" s="83"/>
      <c r="L7" s="83"/>
      <c r="M7" s="84"/>
      <c r="N7" s="107" t="s">
        <v>2</v>
      </c>
      <c r="O7" s="83"/>
      <c r="P7" s="83"/>
      <c r="Q7" s="84"/>
      <c r="R7" s="82" t="s">
        <v>3</v>
      </c>
      <c r="S7" s="83"/>
      <c r="T7" s="84"/>
      <c r="U7" s="22"/>
    </row>
    <row r="8" spans="1:21" ht="30.75">
      <c r="A8" s="34"/>
      <c r="B8" s="109"/>
      <c r="C8" s="110"/>
      <c r="D8" s="110"/>
      <c r="E8" s="110"/>
      <c r="F8" s="3"/>
      <c r="G8" s="112"/>
      <c r="H8" s="4"/>
      <c r="I8" s="114"/>
      <c r="J8" s="85"/>
      <c r="K8" s="85"/>
      <c r="L8" s="85"/>
      <c r="M8" s="86"/>
      <c r="N8" s="114"/>
      <c r="O8" s="85"/>
      <c r="P8" s="85"/>
      <c r="Q8" s="86"/>
      <c r="R8" s="85"/>
      <c r="S8" s="85"/>
      <c r="T8" s="86"/>
      <c r="U8" s="22"/>
    </row>
    <row r="9" spans="1:21" ht="31.5" customHeight="1">
      <c r="A9" s="35"/>
      <c r="B9" s="115" t="s">
        <v>15</v>
      </c>
      <c r="C9" s="118" t="s">
        <v>16</v>
      </c>
      <c r="D9" s="118" t="s">
        <v>17</v>
      </c>
      <c r="E9" s="118" t="s">
        <v>18</v>
      </c>
      <c r="F9" s="5"/>
      <c r="G9" s="112"/>
      <c r="H9" s="6"/>
      <c r="I9" s="87" t="s">
        <v>10</v>
      </c>
      <c r="J9" s="87" t="s">
        <v>19</v>
      </c>
      <c r="K9" s="87" t="s">
        <v>12</v>
      </c>
      <c r="L9" s="87" t="s">
        <v>20</v>
      </c>
      <c r="M9" s="87" t="s">
        <v>4</v>
      </c>
      <c r="N9" s="87" t="s">
        <v>21</v>
      </c>
      <c r="O9" s="87" t="s">
        <v>12</v>
      </c>
      <c r="P9" s="97" t="s">
        <v>22</v>
      </c>
      <c r="Q9" s="87" t="s">
        <v>4</v>
      </c>
      <c r="R9" s="87" t="s">
        <v>6</v>
      </c>
      <c r="S9" s="91" t="s">
        <v>23</v>
      </c>
      <c r="T9" s="92"/>
      <c r="U9" s="22"/>
    </row>
    <row r="10" spans="1:21" ht="38.25" customHeight="1">
      <c r="A10" s="35"/>
      <c r="B10" s="116"/>
      <c r="C10" s="119"/>
      <c r="D10" s="119"/>
      <c r="E10" s="119"/>
      <c r="F10" s="5"/>
      <c r="G10" s="112"/>
      <c r="H10" s="6"/>
      <c r="I10" s="88"/>
      <c r="J10" s="88"/>
      <c r="K10" s="88"/>
      <c r="L10" s="88"/>
      <c r="M10" s="90"/>
      <c r="N10" s="88"/>
      <c r="O10" s="88"/>
      <c r="P10" s="98"/>
      <c r="Q10" s="90"/>
      <c r="R10" s="90"/>
      <c r="S10" s="93" t="s">
        <v>24</v>
      </c>
      <c r="T10" s="94"/>
      <c r="U10" s="22"/>
    </row>
    <row r="11" spans="1:21" ht="23.25" customHeight="1">
      <c r="A11" s="35"/>
      <c r="B11" s="116"/>
      <c r="C11" s="119"/>
      <c r="D11" s="119"/>
      <c r="E11" s="119"/>
      <c r="F11" s="7"/>
      <c r="G11" s="112"/>
      <c r="H11" s="8"/>
      <c r="I11" s="88"/>
      <c r="J11" s="88"/>
      <c r="K11" s="88"/>
      <c r="L11" s="88"/>
      <c r="M11" s="88"/>
      <c r="N11" s="88"/>
      <c r="O11" s="88"/>
      <c r="P11" s="98"/>
      <c r="Q11" s="88"/>
      <c r="R11" s="88"/>
      <c r="S11" s="95" t="s">
        <v>7</v>
      </c>
      <c r="T11" s="95" t="s">
        <v>5</v>
      </c>
      <c r="U11" s="22"/>
    </row>
    <row r="12" spans="1:21" ht="23.25" customHeight="1">
      <c r="A12" s="22"/>
      <c r="B12" s="117"/>
      <c r="C12" s="120"/>
      <c r="D12" s="120"/>
      <c r="E12" s="120"/>
      <c r="F12" s="9"/>
      <c r="G12" s="113"/>
      <c r="H12" s="10"/>
      <c r="I12" s="89"/>
      <c r="J12" s="89"/>
      <c r="K12" s="89"/>
      <c r="L12" s="89"/>
      <c r="M12" s="89"/>
      <c r="N12" s="89"/>
      <c r="O12" s="89"/>
      <c r="P12" s="99"/>
      <c r="Q12" s="89"/>
      <c r="R12" s="89"/>
      <c r="S12" s="96"/>
      <c r="T12" s="96"/>
      <c r="U12" s="22"/>
    </row>
    <row r="13" spans="1:21" ht="27.75" customHeight="1">
      <c r="A13" s="22"/>
      <c r="B13" s="12">
        <v>1</v>
      </c>
      <c r="C13" s="12"/>
      <c r="D13" s="36"/>
      <c r="E13" s="36"/>
      <c r="F13" s="37"/>
      <c r="G13" s="79" t="s">
        <v>26</v>
      </c>
      <c r="H13" s="38"/>
      <c r="I13" s="39"/>
      <c r="J13" s="51"/>
      <c r="K13" s="80"/>
      <c r="L13" s="40"/>
      <c r="M13" s="40"/>
      <c r="N13" s="51"/>
      <c r="O13" s="39"/>
      <c r="P13" s="40"/>
      <c r="Q13" s="40"/>
      <c r="R13" s="40"/>
      <c r="S13" s="54"/>
      <c r="T13" s="49"/>
      <c r="U13" s="22"/>
    </row>
    <row r="14" spans="1:21" ht="27.75" customHeight="1">
      <c r="A14" s="22"/>
      <c r="B14" s="13">
        <v>1</v>
      </c>
      <c r="C14" s="13"/>
      <c r="D14" s="36"/>
      <c r="E14" s="36"/>
      <c r="F14" s="37"/>
      <c r="G14" s="79" t="s">
        <v>27</v>
      </c>
      <c r="H14" s="38"/>
      <c r="I14" s="39"/>
      <c r="J14" s="51">
        <f>J22</f>
        <v>191452252</v>
      </c>
      <c r="K14" s="80"/>
      <c r="L14" s="40"/>
      <c r="M14" s="40">
        <f>+SUM(I14:L14)</f>
        <v>191452252</v>
      </c>
      <c r="N14" s="51"/>
      <c r="O14" s="39"/>
      <c r="P14" s="40"/>
      <c r="Q14" s="40"/>
      <c r="R14" s="51">
        <f>R22</f>
        <v>191452252</v>
      </c>
      <c r="S14" s="54">
        <v>100</v>
      </c>
      <c r="T14" s="49"/>
      <c r="U14" s="22"/>
    </row>
    <row r="15" spans="1:21" s="44" customFormat="1" ht="27.75" customHeight="1">
      <c r="A15" s="22"/>
      <c r="B15" s="13">
        <v>1</v>
      </c>
      <c r="C15" s="26"/>
      <c r="D15" s="36"/>
      <c r="E15" s="36"/>
      <c r="F15" s="37"/>
      <c r="G15" s="79" t="s">
        <v>28</v>
      </c>
      <c r="H15" s="38"/>
      <c r="I15" s="81"/>
      <c r="J15" s="51">
        <f>J23</f>
        <v>191452252</v>
      </c>
      <c r="K15" s="81"/>
      <c r="L15" s="81"/>
      <c r="M15" s="40">
        <f>+SUM(I15:L15)</f>
        <v>191452252</v>
      </c>
      <c r="N15" s="51"/>
      <c r="O15" s="41"/>
      <c r="P15" s="42"/>
      <c r="Q15" s="40"/>
      <c r="R15" s="51">
        <f>R23</f>
        <v>191452252</v>
      </c>
      <c r="S15" s="54">
        <v>100</v>
      </c>
      <c r="T15" s="49"/>
      <c r="U15" s="43"/>
    </row>
    <row r="16" spans="1:21" s="44" customFormat="1" ht="27.75" customHeight="1">
      <c r="A16" s="22"/>
      <c r="B16" s="13">
        <v>1</v>
      </c>
      <c r="C16" s="26"/>
      <c r="D16" s="36"/>
      <c r="E16" s="36"/>
      <c r="F16" s="37"/>
      <c r="G16" s="79" t="s">
        <v>29</v>
      </c>
      <c r="H16" s="38"/>
      <c r="I16" s="81"/>
      <c r="J16" s="51">
        <f>J24</f>
        <v>122904914</v>
      </c>
      <c r="K16" s="81"/>
      <c r="L16" s="81"/>
      <c r="M16" s="40">
        <f>+SUM(I16:L16)</f>
        <v>122904914</v>
      </c>
      <c r="N16" s="51"/>
      <c r="O16" s="41"/>
      <c r="P16" s="42"/>
      <c r="Q16" s="40"/>
      <c r="R16" s="51">
        <f>R24</f>
        <v>122904914</v>
      </c>
      <c r="S16" s="54">
        <v>100</v>
      </c>
      <c r="T16" s="49"/>
      <c r="U16" s="43"/>
    </row>
    <row r="17" spans="1:21" s="44" customFormat="1" ht="27.75" customHeight="1">
      <c r="A17" s="22"/>
      <c r="B17" s="13">
        <v>1</v>
      </c>
      <c r="C17" s="13"/>
      <c r="D17" s="36"/>
      <c r="E17" s="36"/>
      <c r="F17" s="37"/>
      <c r="G17" s="79" t="s">
        <v>30</v>
      </c>
      <c r="H17" s="38"/>
      <c r="I17" s="51"/>
      <c r="J17" s="51">
        <f>J25</f>
        <v>122904914</v>
      </c>
      <c r="K17" s="80"/>
      <c r="L17" s="40"/>
      <c r="M17" s="40">
        <f>+SUM(I17:L17)</f>
        <v>122904914</v>
      </c>
      <c r="N17" s="51"/>
      <c r="O17" s="40"/>
      <c r="P17" s="40"/>
      <c r="Q17" s="40"/>
      <c r="R17" s="51">
        <f>R25</f>
        <v>122904914</v>
      </c>
      <c r="S17" s="54">
        <v>100</v>
      </c>
      <c r="T17" s="49"/>
      <c r="U17" s="43"/>
    </row>
    <row r="18" spans="1:21" s="44" customFormat="1" ht="27.75" customHeight="1">
      <c r="A18" s="22"/>
      <c r="B18" s="13">
        <v>1</v>
      </c>
      <c r="C18" s="13"/>
      <c r="D18" s="36"/>
      <c r="E18" s="36"/>
      <c r="F18" s="37"/>
      <c r="G18" s="45" t="s">
        <v>31</v>
      </c>
      <c r="H18" s="38"/>
      <c r="I18" s="55"/>
      <c r="J18" s="55">
        <f>IF(J17=0,IF(J14=0,0,1)*100,(J17/J14)*100)</f>
        <v>64.19611820497154</v>
      </c>
      <c r="K18" s="55"/>
      <c r="L18" s="55"/>
      <c r="M18" s="55">
        <f>IF(M17=0,IF(M14=0,0,1)*100,(M17/M14)*100)</f>
        <v>64.19611820497154</v>
      </c>
      <c r="N18" s="55"/>
      <c r="O18" s="55"/>
      <c r="P18" s="55"/>
      <c r="Q18" s="55"/>
      <c r="R18" s="55">
        <f>IF(R17=0,IF(R14=0,0,1)*100,(R17/R14)*100)</f>
        <v>64.19611820497154</v>
      </c>
      <c r="S18" s="46"/>
      <c r="T18" s="47"/>
      <c r="U18" s="43"/>
    </row>
    <row r="19" spans="1:21" s="44" customFormat="1" ht="30" customHeight="1">
      <c r="A19" s="22"/>
      <c r="B19" s="13">
        <v>1</v>
      </c>
      <c r="C19" s="13"/>
      <c r="D19" s="36"/>
      <c r="E19" s="36"/>
      <c r="F19" s="37"/>
      <c r="G19" s="45" t="s">
        <v>32</v>
      </c>
      <c r="H19" s="48"/>
      <c r="I19" s="55"/>
      <c r="J19" s="55">
        <f>IF(J17=0,IF(J15=0,0,1)*100,(J17/J15)*100)</f>
        <v>64.19611820497154</v>
      </c>
      <c r="K19" s="55"/>
      <c r="L19" s="55"/>
      <c r="M19" s="55">
        <f>IF(M17=0,IF(M15=0,0,1)*100,(M17/M15)*100)</f>
        <v>64.19611820497154</v>
      </c>
      <c r="N19" s="55"/>
      <c r="O19" s="55"/>
      <c r="P19" s="55"/>
      <c r="Q19" s="55"/>
      <c r="R19" s="55">
        <f>IF(R17=0,IF(R15=0,0,1)*100,(R17/R15)*100)</f>
        <v>64.19611820497154</v>
      </c>
      <c r="S19" s="49"/>
      <c r="T19" s="47"/>
      <c r="U19" s="43"/>
    </row>
    <row r="20" spans="1:21" s="44" customFormat="1" ht="27.75" customHeight="1">
      <c r="A20" s="22"/>
      <c r="B20" s="13"/>
      <c r="C20" s="13"/>
      <c r="D20" s="36"/>
      <c r="E20" s="36"/>
      <c r="F20" s="37"/>
      <c r="G20" s="45"/>
      <c r="H20" s="48"/>
      <c r="I20" s="50"/>
      <c r="J20" s="50"/>
      <c r="K20" s="50"/>
      <c r="L20" s="50"/>
      <c r="M20" s="50"/>
      <c r="N20" s="50"/>
      <c r="O20" s="39"/>
      <c r="P20" s="51"/>
      <c r="Q20" s="51"/>
      <c r="R20" s="50"/>
      <c r="S20" s="49"/>
      <c r="T20" s="47"/>
      <c r="U20" s="43"/>
    </row>
    <row r="21" spans="1:21" ht="27.75">
      <c r="A21" s="52"/>
      <c r="B21" s="13">
        <v>1</v>
      </c>
      <c r="C21" s="27">
        <v>2</v>
      </c>
      <c r="D21" s="36"/>
      <c r="E21" s="36"/>
      <c r="F21" s="37"/>
      <c r="G21" s="53" t="s">
        <v>33</v>
      </c>
      <c r="H21" s="38"/>
      <c r="I21" s="50"/>
      <c r="J21" s="51"/>
      <c r="K21" s="50"/>
      <c r="L21" s="51"/>
      <c r="M21" s="51"/>
      <c r="N21" s="51"/>
      <c r="O21" s="39"/>
      <c r="P21" s="51"/>
      <c r="Q21" s="51"/>
      <c r="R21" s="51"/>
      <c r="S21" s="49"/>
      <c r="T21" s="49"/>
      <c r="U21" s="52"/>
    </row>
    <row r="22" spans="1:21" ht="27.75">
      <c r="A22" s="52"/>
      <c r="B22" s="13">
        <v>1</v>
      </c>
      <c r="C22" s="27">
        <v>2</v>
      </c>
      <c r="D22" s="36"/>
      <c r="E22" s="36"/>
      <c r="F22" s="37"/>
      <c r="G22" s="45" t="s">
        <v>34</v>
      </c>
      <c r="H22" s="38"/>
      <c r="I22" s="50"/>
      <c r="J22" s="50">
        <f>J30</f>
        <v>191452252</v>
      </c>
      <c r="K22" s="50"/>
      <c r="L22" s="50"/>
      <c r="M22" s="50">
        <f>+SUM(I22:L22)</f>
        <v>191452252</v>
      </c>
      <c r="N22" s="50"/>
      <c r="O22" s="39"/>
      <c r="P22" s="51"/>
      <c r="Q22" s="51"/>
      <c r="R22" s="50">
        <f>R30</f>
        <v>191452252</v>
      </c>
      <c r="S22" s="54">
        <v>100</v>
      </c>
      <c r="T22" s="49"/>
      <c r="U22" s="52"/>
    </row>
    <row r="23" spans="1:21" ht="27.75">
      <c r="A23" s="52"/>
      <c r="B23" s="13">
        <v>1</v>
      </c>
      <c r="C23" s="27">
        <v>2</v>
      </c>
      <c r="D23" s="36"/>
      <c r="E23" s="36"/>
      <c r="F23" s="37"/>
      <c r="G23" s="45" t="s">
        <v>35</v>
      </c>
      <c r="H23" s="38"/>
      <c r="I23" s="50"/>
      <c r="J23" s="50">
        <f>J31</f>
        <v>191452252</v>
      </c>
      <c r="K23" s="50"/>
      <c r="L23" s="50"/>
      <c r="M23" s="50">
        <f>+SUM(I23:L23)</f>
        <v>191452252</v>
      </c>
      <c r="N23" s="50"/>
      <c r="O23" s="39"/>
      <c r="P23" s="51"/>
      <c r="Q23" s="51"/>
      <c r="R23" s="50">
        <f>R31</f>
        <v>191452252</v>
      </c>
      <c r="S23" s="54">
        <v>100</v>
      </c>
      <c r="T23" s="49"/>
      <c r="U23" s="52"/>
    </row>
    <row r="24" spans="1:21" s="44" customFormat="1" ht="27.75" customHeight="1">
      <c r="A24" s="22"/>
      <c r="B24" s="13">
        <v>1</v>
      </c>
      <c r="C24" s="27">
        <v>2</v>
      </c>
      <c r="D24" s="36"/>
      <c r="E24" s="36"/>
      <c r="F24" s="37"/>
      <c r="G24" s="45" t="s">
        <v>36</v>
      </c>
      <c r="H24" s="48"/>
      <c r="I24" s="50"/>
      <c r="J24" s="50">
        <f>J32</f>
        <v>122904914</v>
      </c>
      <c r="K24" s="50"/>
      <c r="L24" s="50"/>
      <c r="M24" s="50">
        <f>+SUM(I24:L24)</f>
        <v>122904914</v>
      </c>
      <c r="N24" s="50"/>
      <c r="O24" s="39"/>
      <c r="P24" s="51"/>
      <c r="Q24" s="51"/>
      <c r="R24" s="50">
        <f>R32</f>
        <v>122904914</v>
      </c>
      <c r="S24" s="54">
        <v>100</v>
      </c>
      <c r="T24" s="49"/>
      <c r="U24" s="43"/>
    </row>
    <row r="25" spans="1:21" ht="27.75">
      <c r="A25" s="52"/>
      <c r="B25" s="13">
        <v>1</v>
      </c>
      <c r="C25" s="27">
        <v>2</v>
      </c>
      <c r="D25" s="36"/>
      <c r="E25" s="36"/>
      <c r="F25" s="37"/>
      <c r="G25" s="45" t="s">
        <v>37</v>
      </c>
      <c r="H25" s="38"/>
      <c r="I25" s="50"/>
      <c r="J25" s="50">
        <f>J33</f>
        <v>122904914</v>
      </c>
      <c r="K25" s="50"/>
      <c r="L25" s="50"/>
      <c r="M25" s="50">
        <f>+SUM(I25:L25)</f>
        <v>122904914</v>
      </c>
      <c r="N25" s="50"/>
      <c r="O25" s="39"/>
      <c r="P25" s="51"/>
      <c r="Q25" s="51"/>
      <c r="R25" s="50">
        <f>R33</f>
        <v>122904914</v>
      </c>
      <c r="S25" s="54">
        <v>100</v>
      </c>
      <c r="T25" s="49"/>
      <c r="U25" s="52"/>
    </row>
    <row r="26" spans="1:21" ht="27.75">
      <c r="A26" s="52"/>
      <c r="B26" s="13">
        <v>1</v>
      </c>
      <c r="C26" s="27">
        <v>2</v>
      </c>
      <c r="D26" s="36"/>
      <c r="E26" s="36"/>
      <c r="F26" s="37"/>
      <c r="G26" s="45" t="s">
        <v>31</v>
      </c>
      <c r="H26" s="38"/>
      <c r="I26" s="55"/>
      <c r="J26" s="55">
        <f>IF(J25=0,IF(J22=0,0,1)*100,(J25/J22)*100)</f>
        <v>64.19611820497154</v>
      </c>
      <c r="K26" s="55"/>
      <c r="L26" s="55"/>
      <c r="M26" s="55">
        <f>IF(M25=0,IF(M22=0,0,1)*100,(M25/M22)*100)</f>
        <v>64.19611820497154</v>
      </c>
      <c r="N26" s="55"/>
      <c r="O26" s="39"/>
      <c r="P26" s="51"/>
      <c r="Q26" s="55"/>
      <c r="R26" s="55">
        <f>IF(R25=0,IF(R22=0,0,1)*100,(R25/R22)*100)</f>
        <v>64.19611820497154</v>
      </c>
      <c r="S26" s="49"/>
      <c r="T26" s="47"/>
      <c r="U26" s="52"/>
    </row>
    <row r="27" spans="1:21" ht="27.75">
      <c r="A27" s="52"/>
      <c r="B27" s="13">
        <v>1</v>
      </c>
      <c r="C27" s="27">
        <v>2</v>
      </c>
      <c r="D27" s="36"/>
      <c r="E27" s="36"/>
      <c r="F27" s="37"/>
      <c r="G27" s="45" t="s">
        <v>32</v>
      </c>
      <c r="H27" s="38"/>
      <c r="I27" s="55"/>
      <c r="J27" s="55">
        <f>IF(J25=0,IF(J23=0,0,1)*100,(J25/J23)*100)</f>
        <v>64.19611820497154</v>
      </c>
      <c r="K27" s="55"/>
      <c r="L27" s="55"/>
      <c r="M27" s="55">
        <f>IF(M25=0,IF(M23=0,0,1)*100,(M25/M23)*100)</f>
        <v>64.19611820497154</v>
      </c>
      <c r="N27" s="55"/>
      <c r="O27" s="39"/>
      <c r="P27" s="51"/>
      <c r="Q27" s="55"/>
      <c r="R27" s="55">
        <f>IF(R25=0,IF(R23=0,0,1)*100,(R25/R23)*100)</f>
        <v>64.19611820497154</v>
      </c>
      <c r="S27" s="49"/>
      <c r="T27" s="49"/>
      <c r="U27" s="52"/>
    </row>
    <row r="28" spans="1:21" ht="27.75">
      <c r="A28" s="52"/>
      <c r="B28" s="13"/>
      <c r="C28" s="27"/>
      <c r="D28" s="36"/>
      <c r="E28" s="36"/>
      <c r="F28" s="37"/>
      <c r="G28" s="53"/>
      <c r="H28" s="38"/>
      <c r="I28" s="50"/>
      <c r="J28" s="51"/>
      <c r="K28" s="50"/>
      <c r="L28" s="51"/>
      <c r="M28" s="51"/>
      <c r="N28" s="51"/>
      <c r="O28" s="39"/>
      <c r="P28" s="51"/>
      <c r="Q28" s="51"/>
      <c r="R28" s="51"/>
      <c r="S28" s="49"/>
      <c r="T28" s="49"/>
      <c r="U28" s="52"/>
    </row>
    <row r="29" spans="2:20" ht="27.75">
      <c r="B29" s="13">
        <v>1</v>
      </c>
      <c r="C29" s="28">
        <v>2</v>
      </c>
      <c r="D29" s="36" t="s">
        <v>38</v>
      </c>
      <c r="E29" s="36"/>
      <c r="F29" s="37"/>
      <c r="G29" s="56" t="s">
        <v>39</v>
      </c>
      <c r="H29" s="38"/>
      <c r="I29" s="50"/>
      <c r="J29" s="51"/>
      <c r="K29" s="50"/>
      <c r="L29" s="51"/>
      <c r="M29" s="51"/>
      <c r="N29" s="51"/>
      <c r="O29" s="39"/>
      <c r="P29" s="51"/>
      <c r="Q29" s="51"/>
      <c r="R29" s="51"/>
      <c r="S29" s="49"/>
      <c r="T29" s="49"/>
    </row>
    <row r="30" spans="2:20" ht="27.75">
      <c r="B30" s="13">
        <v>1</v>
      </c>
      <c r="C30" s="28">
        <v>2</v>
      </c>
      <c r="D30" s="36" t="s">
        <v>38</v>
      </c>
      <c r="E30" s="36"/>
      <c r="F30" s="37"/>
      <c r="G30" s="45" t="s">
        <v>34</v>
      </c>
      <c r="H30" s="38"/>
      <c r="I30" s="50"/>
      <c r="J30" s="50">
        <f aca="true" t="shared" si="0" ref="I30:J33">J38</f>
        <v>191452252</v>
      </c>
      <c r="K30" s="50"/>
      <c r="L30" s="50"/>
      <c r="M30" s="50">
        <f>+SUM(I30:L30)</f>
        <v>191452252</v>
      </c>
      <c r="N30" s="50"/>
      <c r="O30" s="39"/>
      <c r="P30" s="51"/>
      <c r="Q30" s="51"/>
      <c r="R30" s="50">
        <f>R38</f>
        <v>191452252</v>
      </c>
      <c r="S30" s="54">
        <v>100</v>
      </c>
      <c r="T30" s="49"/>
    </row>
    <row r="31" spans="2:20" ht="27.75">
      <c r="B31" s="13">
        <v>1</v>
      </c>
      <c r="C31" s="28">
        <v>2</v>
      </c>
      <c r="D31" s="36" t="s">
        <v>38</v>
      </c>
      <c r="E31" s="36"/>
      <c r="F31" s="37"/>
      <c r="G31" s="45" t="s">
        <v>35</v>
      </c>
      <c r="H31" s="38"/>
      <c r="I31" s="50"/>
      <c r="J31" s="50">
        <f t="shared" si="0"/>
        <v>191452252</v>
      </c>
      <c r="K31" s="50"/>
      <c r="L31" s="50"/>
      <c r="M31" s="50">
        <f>+SUM(I31:L31)</f>
        <v>191452252</v>
      </c>
      <c r="N31" s="50"/>
      <c r="O31" s="39"/>
      <c r="P31" s="51"/>
      <c r="Q31" s="51"/>
      <c r="R31" s="50">
        <f>R39</f>
        <v>191452252</v>
      </c>
      <c r="S31" s="54">
        <v>100</v>
      </c>
      <c r="T31" s="49"/>
    </row>
    <row r="32" spans="1:21" s="44" customFormat="1" ht="27.75" customHeight="1">
      <c r="A32" s="22"/>
      <c r="B32" s="13">
        <v>1</v>
      </c>
      <c r="C32" s="28">
        <v>2</v>
      </c>
      <c r="D32" s="36" t="s">
        <v>38</v>
      </c>
      <c r="E32" s="36"/>
      <c r="F32" s="37"/>
      <c r="G32" s="45" t="s">
        <v>36</v>
      </c>
      <c r="H32" s="48"/>
      <c r="I32" s="50">
        <f t="shared" si="0"/>
        <v>0</v>
      </c>
      <c r="J32" s="50">
        <f t="shared" si="0"/>
        <v>122904914</v>
      </c>
      <c r="K32" s="50"/>
      <c r="L32" s="50"/>
      <c r="M32" s="50">
        <f>+SUM(I32:L32)</f>
        <v>122904914</v>
      </c>
      <c r="N32" s="50"/>
      <c r="O32" s="39"/>
      <c r="P32" s="51"/>
      <c r="Q32" s="51"/>
      <c r="R32" s="50">
        <f>R40</f>
        <v>122904914</v>
      </c>
      <c r="S32" s="54">
        <v>100</v>
      </c>
      <c r="T32" s="49"/>
      <c r="U32" s="43"/>
    </row>
    <row r="33" spans="2:20" ht="27.75">
      <c r="B33" s="13">
        <v>1</v>
      </c>
      <c r="C33" s="28">
        <v>2</v>
      </c>
      <c r="D33" s="36" t="s">
        <v>38</v>
      </c>
      <c r="E33" s="36"/>
      <c r="F33" s="37"/>
      <c r="G33" s="45" t="s">
        <v>37</v>
      </c>
      <c r="H33" s="38"/>
      <c r="I33" s="50">
        <f t="shared" si="0"/>
        <v>0</v>
      </c>
      <c r="J33" s="50">
        <f t="shared" si="0"/>
        <v>122904914</v>
      </c>
      <c r="K33" s="50"/>
      <c r="L33" s="50"/>
      <c r="M33" s="50">
        <f>+SUM(I33:L33)</f>
        <v>122904914</v>
      </c>
      <c r="N33" s="50"/>
      <c r="O33" s="39"/>
      <c r="P33" s="51"/>
      <c r="Q33" s="51"/>
      <c r="R33" s="50">
        <f>R41</f>
        <v>122904914</v>
      </c>
      <c r="S33" s="54">
        <v>100</v>
      </c>
      <c r="T33" s="49"/>
    </row>
    <row r="34" spans="2:20" ht="27.75">
      <c r="B34" s="13">
        <v>1</v>
      </c>
      <c r="C34" s="28">
        <v>2</v>
      </c>
      <c r="D34" s="36" t="s">
        <v>38</v>
      </c>
      <c r="E34" s="36"/>
      <c r="F34" s="37"/>
      <c r="G34" s="45" t="s">
        <v>31</v>
      </c>
      <c r="H34" s="38"/>
      <c r="I34" s="55">
        <f>IF(I33=0,IF(I30=0,0,1)*100,(I33/I30)*100)</f>
        <v>0</v>
      </c>
      <c r="J34" s="55">
        <f>IF(J33=0,IF(J30=0,0,1)*100,(J33/J30)*100)</f>
        <v>64.19611820497154</v>
      </c>
      <c r="K34" s="55"/>
      <c r="L34" s="55"/>
      <c r="M34" s="55">
        <f>IF(M33=0,IF(M30=0,0,1)*100,(M33/M30)*100)</f>
        <v>64.19611820497154</v>
      </c>
      <c r="N34" s="55"/>
      <c r="O34" s="39"/>
      <c r="P34" s="51"/>
      <c r="Q34" s="55"/>
      <c r="R34" s="55">
        <f>IF(R33=0,IF(R30=0,0,1)*100,(R33/R30)*100)</f>
        <v>64.19611820497154</v>
      </c>
      <c r="S34" s="46"/>
      <c r="T34" s="47"/>
    </row>
    <row r="35" spans="2:20" ht="27.75">
      <c r="B35" s="13">
        <v>1</v>
      </c>
      <c r="C35" s="28">
        <v>2</v>
      </c>
      <c r="D35" s="36" t="s">
        <v>38</v>
      </c>
      <c r="E35" s="36"/>
      <c r="F35" s="37"/>
      <c r="G35" s="45" t="s">
        <v>32</v>
      </c>
      <c r="H35" s="38"/>
      <c r="I35" s="55">
        <f>IF(I33=0,IF(I31=0,0,1)*100,(I33/I31)*100)</f>
        <v>0</v>
      </c>
      <c r="J35" s="55">
        <f>IF(J33=0,IF(J31=0,0,1)*100,(J33/J31)*100)</f>
        <v>64.19611820497154</v>
      </c>
      <c r="K35" s="55"/>
      <c r="L35" s="55"/>
      <c r="M35" s="55">
        <f>IF(M33=0,IF(M31=0,0,1)*100,(M33/M31)*100)</f>
        <v>64.19611820497154</v>
      </c>
      <c r="N35" s="55"/>
      <c r="O35" s="39"/>
      <c r="P35" s="51"/>
      <c r="Q35" s="55"/>
      <c r="R35" s="55">
        <f>IF(R33=0,IF(R31=0,0,1)*100,(R33/R31)*100)</f>
        <v>64.19611820497154</v>
      </c>
      <c r="S35" s="49"/>
      <c r="T35" s="49"/>
    </row>
    <row r="36" spans="2:20" ht="27.75">
      <c r="B36" s="13"/>
      <c r="C36" s="27"/>
      <c r="D36" s="36"/>
      <c r="E36" s="36"/>
      <c r="F36" s="37"/>
      <c r="G36" s="53"/>
      <c r="H36" s="38"/>
      <c r="I36" s="50"/>
      <c r="J36" s="51"/>
      <c r="K36" s="50"/>
      <c r="L36" s="51"/>
      <c r="M36" s="51"/>
      <c r="N36" s="51"/>
      <c r="O36" s="39"/>
      <c r="P36" s="51"/>
      <c r="Q36" s="51"/>
      <c r="R36" s="51"/>
      <c r="S36" s="49"/>
      <c r="T36" s="49"/>
    </row>
    <row r="37" spans="2:20" s="30" customFormat="1" ht="55.5">
      <c r="B37" s="13">
        <v>1</v>
      </c>
      <c r="C37" s="28">
        <v>2</v>
      </c>
      <c r="D37" s="36" t="s">
        <v>38</v>
      </c>
      <c r="E37" s="36" t="s">
        <v>41</v>
      </c>
      <c r="F37" s="58"/>
      <c r="G37" s="59" t="s">
        <v>40</v>
      </c>
      <c r="H37" s="60"/>
      <c r="I37" s="61"/>
      <c r="J37" s="62"/>
      <c r="K37" s="61"/>
      <c r="L37" s="62"/>
      <c r="M37" s="62"/>
      <c r="N37" s="62"/>
      <c r="O37" s="63"/>
      <c r="P37" s="64"/>
      <c r="Q37" s="62"/>
      <c r="R37" s="62"/>
      <c r="S37" s="65"/>
      <c r="T37" s="65"/>
    </row>
    <row r="38" spans="2:20" ht="27.75">
      <c r="B38" s="13">
        <v>1</v>
      </c>
      <c r="C38" s="28">
        <v>2</v>
      </c>
      <c r="D38" s="36" t="s">
        <v>38</v>
      </c>
      <c r="E38" s="57" t="s">
        <v>41</v>
      </c>
      <c r="F38" s="37"/>
      <c r="G38" s="45" t="s">
        <v>34</v>
      </c>
      <c r="H38" s="38"/>
      <c r="I38" s="50"/>
      <c r="J38" s="51">
        <v>191452252</v>
      </c>
      <c r="K38" s="50"/>
      <c r="L38" s="51"/>
      <c r="M38" s="50">
        <f>+SUM(I38:L38)</f>
        <v>191452252</v>
      </c>
      <c r="N38" s="50"/>
      <c r="O38" s="39"/>
      <c r="P38" s="51"/>
      <c r="Q38" s="51"/>
      <c r="R38" s="51">
        <f>J38</f>
        <v>191452252</v>
      </c>
      <c r="S38" s="54">
        <v>100</v>
      </c>
      <c r="T38" s="49"/>
    </row>
    <row r="39" spans="2:20" ht="27.75">
      <c r="B39" s="13">
        <v>1</v>
      </c>
      <c r="C39" s="28">
        <v>2</v>
      </c>
      <c r="D39" s="36" t="s">
        <v>38</v>
      </c>
      <c r="E39" s="57" t="s">
        <v>41</v>
      </c>
      <c r="F39" s="37"/>
      <c r="G39" s="45" t="s">
        <v>35</v>
      </c>
      <c r="H39" s="38"/>
      <c r="I39" s="50"/>
      <c r="J39" s="51">
        <f>J38</f>
        <v>191452252</v>
      </c>
      <c r="K39" s="50"/>
      <c r="L39" s="51"/>
      <c r="M39" s="50">
        <f>+SUM(I39:L39)</f>
        <v>191452252</v>
      </c>
      <c r="N39" s="50"/>
      <c r="O39" s="39"/>
      <c r="P39" s="51"/>
      <c r="Q39" s="51"/>
      <c r="R39" s="51">
        <f>R38</f>
        <v>191452252</v>
      </c>
      <c r="S39" s="54">
        <v>100</v>
      </c>
      <c r="T39" s="49"/>
    </row>
    <row r="40" spans="1:21" s="44" customFormat="1" ht="27.75" customHeight="1">
      <c r="A40" s="22"/>
      <c r="B40" s="13">
        <v>1</v>
      </c>
      <c r="C40" s="28">
        <v>2</v>
      </c>
      <c r="D40" s="36" t="s">
        <v>38</v>
      </c>
      <c r="E40" s="57" t="s">
        <v>41</v>
      </c>
      <c r="F40" s="37"/>
      <c r="G40" s="45" t="s">
        <v>36</v>
      </c>
      <c r="H40" s="48"/>
      <c r="I40" s="50"/>
      <c r="J40" s="50">
        <v>122904914</v>
      </c>
      <c r="K40" s="50"/>
      <c r="L40" s="50"/>
      <c r="M40" s="50">
        <f>+SUM(I40:L40)</f>
        <v>122904914</v>
      </c>
      <c r="N40" s="50"/>
      <c r="O40" s="39"/>
      <c r="P40" s="51"/>
      <c r="Q40" s="51"/>
      <c r="R40" s="51">
        <f>J40</f>
        <v>122904914</v>
      </c>
      <c r="S40" s="54">
        <v>100</v>
      </c>
      <c r="T40" s="49"/>
      <c r="U40" s="43"/>
    </row>
    <row r="41" spans="2:20" ht="27.75">
      <c r="B41" s="13">
        <v>1</v>
      </c>
      <c r="C41" s="28">
        <v>2</v>
      </c>
      <c r="D41" s="36" t="s">
        <v>38</v>
      </c>
      <c r="E41" s="57" t="s">
        <v>41</v>
      </c>
      <c r="F41" s="37"/>
      <c r="G41" s="45" t="s">
        <v>37</v>
      </c>
      <c r="H41" s="38"/>
      <c r="I41" s="50"/>
      <c r="J41" s="51">
        <f>J40</f>
        <v>122904914</v>
      </c>
      <c r="K41" s="50"/>
      <c r="L41" s="51"/>
      <c r="M41" s="50">
        <f>+SUM(I41:L41)</f>
        <v>122904914</v>
      </c>
      <c r="N41" s="50"/>
      <c r="O41" s="39"/>
      <c r="P41" s="51"/>
      <c r="Q41" s="51"/>
      <c r="R41" s="51">
        <f>R40</f>
        <v>122904914</v>
      </c>
      <c r="S41" s="54">
        <v>100</v>
      </c>
      <c r="T41" s="49"/>
    </row>
    <row r="42" spans="2:20" ht="27.75">
      <c r="B42" s="13">
        <v>1</v>
      </c>
      <c r="C42" s="28">
        <v>2</v>
      </c>
      <c r="D42" s="36" t="s">
        <v>38</v>
      </c>
      <c r="E42" s="57" t="s">
        <v>41</v>
      </c>
      <c r="F42" s="37"/>
      <c r="G42" s="45" t="s">
        <v>31</v>
      </c>
      <c r="H42" s="38"/>
      <c r="I42" s="55">
        <f>IF(I41=0,IF(I38=0,0,1)*100,(I41/I38)*100)</f>
        <v>0</v>
      </c>
      <c r="J42" s="55">
        <f>IF(J41=0,IF(J38=0,0,1)*100,(J41/J38)*100)</f>
        <v>64.19611820497154</v>
      </c>
      <c r="K42" s="55"/>
      <c r="L42" s="55"/>
      <c r="M42" s="55">
        <f>IF(M41=0,IF(M38=0,0,1)*100,(M41/M38)*100)</f>
        <v>64.19611820497154</v>
      </c>
      <c r="N42" s="55"/>
      <c r="O42" s="39"/>
      <c r="P42" s="51"/>
      <c r="Q42" s="55"/>
      <c r="R42" s="55">
        <f>IF(R41=0,IF(R38=0,0,1)*100,(R41/R38)*100)</f>
        <v>64.19611820497154</v>
      </c>
      <c r="S42" s="46"/>
      <c r="T42" s="47"/>
    </row>
    <row r="43" spans="2:20" ht="27.75">
      <c r="B43" s="13">
        <v>1</v>
      </c>
      <c r="C43" s="29">
        <v>2</v>
      </c>
      <c r="D43" s="36" t="s">
        <v>38</v>
      </c>
      <c r="E43" s="57" t="s">
        <v>41</v>
      </c>
      <c r="F43" s="37"/>
      <c r="G43" s="66" t="s">
        <v>32</v>
      </c>
      <c r="H43" s="38"/>
      <c r="I43" s="55">
        <f>IF(I41=0,IF(I39=0,0,1)*100,(I41/I39)*100)</f>
        <v>0</v>
      </c>
      <c r="J43" s="55">
        <f>IF(J41=0,IF(J39=0,0,1)*100,(J41/J39)*100)</f>
        <v>64.19611820497154</v>
      </c>
      <c r="K43" s="55"/>
      <c r="L43" s="55"/>
      <c r="M43" s="55">
        <f>IF(M41=0,IF(M39=0,0,1)*100,(M41/M39)*100)</f>
        <v>64.19611820497154</v>
      </c>
      <c r="N43" s="55"/>
      <c r="O43" s="39"/>
      <c r="P43" s="51"/>
      <c r="Q43" s="55"/>
      <c r="R43" s="55">
        <f>IF(R41=0,IF(R39=0,0,1)*100,(R41/R39)*100)</f>
        <v>64.19611820497154</v>
      </c>
      <c r="S43" s="49"/>
      <c r="T43" s="49"/>
    </row>
    <row r="44" spans="1:21" ht="27.75" customHeight="1">
      <c r="A44" s="22"/>
      <c r="B44" s="14"/>
      <c r="C44" s="14"/>
      <c r="D44" s="14"/>
      <c r="E44" s="15"/>
      <c r="F44" s="16"/>
      <c r="G44" s="17"/>
      <c r="H44" s="18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21"/>
      <c r="U44" s="22"/>
    </row>
    <row r="45" spans="1:21" ht="34.5" customHeight="1">
      <c r="A45" s="35" t="s">
        <v>8</v>
      </c>
      <c r="B45" s="67" t="s">
        <v>43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ht="27">
      <c r="A46" s="52"/>
      <c r="B46" s="35" t="s">
        <v>44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68"/>
      <c r="R46" s="68"/>
      <c r="S46" s="68"/>
      <c r="T46" s="68"/>
      <c r="U46" s="52"/>
    </row>
    <row r="47" spans="1:21" ht="23.25">
      <c r="A47" s="52"/>
      <c r="B47" s="69"/>
      <c r="C47" s="69"/>
      <c r="D47" s="69"/>
      <c r="E47" s="69"/>
      <c r="F47" s="52"/>
      <c r="G47" s="52"/>
      <c r="H47" s="52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52"/>
    </row>
    <row r="48" spans="1:21" ht="23.25">
      <c r="A48" s="52"/>
      <c r="B48" s="70"/>
      <c r="C48" s="70"/>
      <c r="D48" s="70"/>
      <c r="E48" s="70"/>
      <c r="F48" s="71"/>
      <c r="G48" s="70"/>
      <c r="H48" s="71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52"/>
    </row>
    <row r="49" spans="1:21" ht="23.25">
      <c r="A49" s="52"/>
      <c r="B49" s="73"/>
      <c r="C49" s="73"/>
      <c r="D49" s="73"/>
      <c r="E49" s="73"/>
      <c r="F49" s="73"/>
      <c r="G49" s="69"/>
      <c r="H49" s="52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5"/>
      <c r="T49" s="74"/>
      <c r="U49" s="52"/>
    </row>
    <row r="50" spans="1:21" ht="23.25">
      <c r="A50" s="52"/>
      <c r="B50" s="73"/>
      <c r="C50" s="73"/>
      <c r="D50" s="73"/>
      <c r="E50" s="73"/>
      <c r="F50" s="73"/>
      <c r="G50" s="73"/>
      <c r="H50" s="52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52"/>
    </row>
    <row r="51" spans="1:21" ht="25.5">
      <c r="A51" s="52"/>
      <c r="B51" s="76"/>
      <c r="C51" s="76"/>
      <c r="D51" s="76"/>
      <c r="E51" s="76"/>
      <c r="F51" s="76"/>
      <c r="G51" s="77"/>
      <c r="H51" s="77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52"/>
    </row>
    <row r="52" spans="1:21" ht="25.5">
      <c r="A52" s="52"/>
      <c r="B52" s="76"/>
      <c r="C52" s="76"/>
      <c r="D52" s="76"/>
      <c r="E52" s="76"/>
      <c r="F52" s="76"/>
      <c r="G52" s="77"/>
      <c r="H52" s="77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52"/>
    </row>
    <row r="53" spans="1:21" ht="25.5">
      <c r="A53" s="52"/>
      <c r="B53" s="76"/>
      <c r="C53" s="76"/>
      <c r="D53" s="76"/>
      <c r="E53" s="76"/>
      <c r="F53" s="76"/>
      <c r="G53" s="78"/>
      <c r="H53" s="78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52"/>
    </row>
    <row r="54" spans="1:21" ht="25.5">
      <c r="A54" s="52"/>
      <c r="B54" s="76"/>
      <c r="C54" s="76"/>
      <c r="D54" s="76"/>
      <c r="E54" s="76"/>
      <c r="F54" s="76"/>
      <c r="G54" s="78"/>
      <c r="H54" s="78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52"/>
    </row>
    <row r="55" spans="1:21" ht="25.5">
      <c r="A55" s="52"/>
      <c r="B55" s="76"/>
      <c r="C55" s="76"/>
      <c r="D55" s="76"/>
      <c r="E55" s="76"/>
      <c r="F55" s="76"/>
      <c r="G55" s="77"/>
      <c r="H55" s="77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52"/>
    </row>
    <row r="56" spans="1:21" ht="25.5">
      <c r="A56" s="52"/>
      <c r="B56" s="76"/>
      <c r="C56" s="76"/>
      <c r="D56" s="76"/>
      <c r="E56" s="76"/>
      <c r="F56" s="76"/>
      <c r="G56" s="77"/>
      <c r="H56" s="77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52"/>
    </row>
    <row r="57" spans="1:21" ht="25.5">
      <c r="A57" s="52"/>
      <c r="B57" s="76"/>
      <c r="C57" s="76"/>
      <c r="D57" s="76"/>
      <c r="E57" s="76"/>
      <c r="F57" s="76"/>
      <c r="G57" s="77"/>
      <c r="H57" s="77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52"/>
    </row>
    <row r="58" spans="1:21" ht="25.5">
      <c r="A58" s="52"/>
      <c r="B58" s="76"/>
      <c r="C58" s="76"/>
      <c r="D58" s="76"/>
      <c r="E58" s="76"/>
      <c r="F58" s="76"/>
      <c r="G58" s="77"/>
      <c r="H58" s="77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52"/>
    </row>
    <row r="59" spans="1:21" ht="25.5">
      <c r="A59" s="52"/>
      <c r="B59" s="76"/>
      <c r="C59" s="76"/>
      <c r="D59" s="76"/>
      <c r="E59" s="76"/>
      <c r="F59" s="76"/>
      <c r="G59" s="77"/>
      <c r="H59" s="77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52"/>
    </row>
    <row r="60" spans="1:21" ht="25.5">
      <c r="A60" s="52"/>
      <c r="B60" s="76"/>
      <c r="C60" s="76"/>
      <c r="D60" s="76"/>
      <c r="E60" s="76"/>
      <c r="F60" s="76"/>
      <c r="G60" s="77"/>
      <c r="H60" s="77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52"/>
    </row>
    <row r="61" spans="1:21" ht="25.5">
      <c r="A61" s="52"/>
      <c r="B61" s="76"/>
      <c r="C61" s="76"/>
      <c r="D61" s="76"/>
      <c r="E61" s="76"/>
      <c r="F61" s="76"/>
      <c r="G61" s="77"/>
      <c r="H61" s="77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52"/>
    </row>
    <row r="62" spans="1:21" ht="25.5">
      <c r="A62" s="52"/>
      <c r="B62" s="76"/>
      <c r="C62" s="76"/>
      <c r="D62" s="76"/>
      <c r="E62" s="76"/>
      <c r="F62" s="76"/>
      <c r="G62" s="77"/>
      <c r="H62" s="77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52"/>
    </row>
    <row r="63" spans="1:21" ht="25.5">
      <c r="A63" s="52"/>
      <c r="B63" s="76"/>
      <c r="C63" s="76"/>
      <c r="D63" s="76"/>
      <c r="E63" s="76"/>
      <c r="F63" s="76"/>
      <c r="G63" s="77"/>
      <c r="H63" s="77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52"/>
    </row>
    <row r="64" spans="1:21" ht="25.5">
      <c r="A64" s="52"/>
      <c r="B64" s="76"/>
      <c r="C64" s="76"/>
      <c r="D64" s="76"/>
      <c r="E64" s="76"/>
      <c r="F64" s="76"/>
      <c r="G64" s="77"/>
      <c r="H64" s="77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52"/>
    </row>
    <row r="65" spans="1:21" ht="25.5">
      <c r="A65" s="52"/>
      <c r="B65" s="76"/>
      <c r="C65" s="76"/>
      <c r="D65" s="76"/>
      <c r="E65" s="76"/>
      <c r="F65" s="76"/>
      <c r="G65" s="77"/>
      <c r="H65" s="77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52"/>
    </row>
    <row r="66" spans="1:21" ht="25.5">
      <c r="A66" s="52"/>
      <c r="B66" s="76"/>
      <c r="C66" s="76"/>
      <c r="D66" s="76"/>
      <c r="E66" s="76"/>
      <c r="F66" s="76"/>
      <c r="G66" s="77"/>
      <c r="H66" s="77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52"/>
    </row>
    <row r="67" spans="1:21" ht="25.5">
      <c r="A67" s="52"/>
      <c r="B67" s="76"/>
      <c r="C67" s="76"/>
      <c r="D67" s="76"/>
      <c r="E67" s="76"/>
      <c r="F67" s="76"/>
      <c r="G67" s="77"/>
      <c r="H67" s="77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</row>
    <row r="68" spans="1:21" ht="25.5">
      <c r="A68" s="52"/>
      <c r="B68" s="76"/>
      <c r="C68" s="76"/>
      <c r="D68" s="76"/>
      <c r="E68" s="76"/>
      <c r="F68" s="76"/>
      <c r="G68" s="77"/>
      <c r="H68" s="77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52"/>
    </row>
    <row r="69" spans="1:21" ht="25.5">
      <c r="A69" s="52"/>
      <c r="B69" s="76"/>
      <c r="C69" s="76"/>
      <c r="D69" s="76"/>
      <c r="E69" s="76"/>
      <c r="F69" s="76"/>
      <c r="G69" s="77"/>
      <c r="H69" s="77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52"/>
    </row>
    <row r="70" spans="1:21" ht="25.5">
      <c r="A70" s="52"/>
      <c r="B70" s="76"/>
      <c r="C70" s="76"/>
      <c r="D70" s="76"/>
      <c r="E70" s="76"/>
      <c r="F70" s="76"/>
      <c r="G70" s="77"/>
      <c r="H70" s="77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52"/>
    </row>
    <row r="71" spans="1:21" ht="25.5">
      <c r="A71" s="52"/>
      <c r="B71" s="76"/>
      <c r="C71" s="76"/>
      <c r="D71" s="76"/>
      <c r="E71" s="76"/>
      <c r="F71" s="76"/>
      <c r="G71" s="77"/>
      <c r="H71" s="77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52"/>
    </row>
    <row r="72" spans="1:21" ht="25.5">
      <c r="A72" s="52"/>
      <c r="B72" s="76"/>
      <c r="C72" s="76"/>
      <c r="D72" s="76"/>
      <c r="E72" s="76"/>
      <c r="F72" s="76"/>
      <c r="G72" s="77"/>
      <c r="H72" s="77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52"/>
    </row>
    <row r="73" spans="1:21" ht="25.5">
      <c r="A73" s="52"/>
      <c r="B73" s="76"/>
      <c r="C73" s="76"/>
      <c r="D73" s="76"/>
      <c r="E73" s="76"/>
      <c r="F73" s="76"/>
      <c r="G73" s="77"/>
      <c r="H73" s="77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52"/>
    </row>
    <row r="74" spans="1:21" ht="25.5">
      <c r="A74" s="52"/>
      <c r="B74" s="76"/>
      <c r="C74" s="76"/>
      <c r="D74" s="76"/>
      <c r="E74" s="76"/>
      <c r="F74" s="76"/>
      <c r="G74" s="77"/>
      <c r="H74" s="77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52"/>
    </row>
    <row r="75" spans="1:21" ht="25.5">
      <c r="A75" s="52"/>
      <c r="B75" s="76"/>
      <c r="C75" s="76"/>
      <c r="D75" s="76"/>
      <c r="E75" s="76"/>
      <c r="F75" s="76"/>
      <c r="G75" s="77"/>
      <c r="H75" s="77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52"/>
    </row>
    <row r="76" spans="1:21" ht="25.5">
      <c r="A76" s="52"/>
      <c r="B76" s="76"/>
      <c r="C76" s="76"/>
      <c r="D76" s="76"/>
      <c r="E76" s="76"/>
      <c r="F76" s="76"/>
      <c r="G76" s="77"/>
      <c r="H76" s="77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25.5">
      <c r="A77" s="52"/>
      <c r="B77" s="76"/>
      <c r="C77" s="76"/>
      <c r="D77" s="76"/>
      <c r="E77" s="76"/>
      <c r="F77" s="76"/>
      <c r="G77" s="77"/>
      <c r="H77" s="77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52"/>
    </row>
    <row r="78" spans="1:21" ht="25.5">
      <c r="A78" s="52"/>
      <c r="B78" s="76"/>
      <c r="C78" s="76"/>
      <c r="D78" s="76"/>
      <c r="E78" s="76"/>
      <c r="F78" s="76"/>
      <c r="G78" s="77"/>
      <c r="H78" s="77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52"/>
    </row>
    <row r="79" spans="1:21" ht="25.5">
      <c r="A79" s="52"/>
      <c r="B79" s="76"/>
      <c r="C79" s="76"/>
      <c r="D79" s="76"/>
      <c r="E79" s="76"/>
      <c r="F79" s="76"/>
      <c r="G79" s="77"/>
      <c r="H79" s="77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52"/>
    </row>
    <row r="80" spans="1:21" ht="25.5">
      <c r="A80" s="52"/>
      <c r="B80" s="76"/>
      <c r="C80" s="76"/>
      <c r="D80" s="76"/>
      <c r="E80" s="76"/>
      <c r="F80" s="76"/>
      <c r="G80" s="77"/>
      <c r="H80" s="77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52"/>
    </row>
    <row r="81" spans="1:21" ht="25.5">
      <c r="A81" s="52"/>
      <c r="B81" s="76"/>
      <c r="C81" s="76"/>
      <c r="D81" s="76"/>
      <c r="E81" s="76"/>
      <c r="F81" s="76"/>
      <c r="G81" s="77"/>
      <c r="H81" s="77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52"/>
    </row>
    <row r="82" spans="1:21" ht="25.5">
      <c r="A82" s="52"/>
      <c r="B82" s="76"/>
      <c r="C82" s="76"/>
      <c r="D82" s="76"/>
      <c r="E82" s="76"/>
      <c r="F82" s="76"/>
      <c r="G82" s="77"/>
      <c r="H82" s="77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25.5">
      <c r="A83" s="52"/>
      <c r="B83" s="76"/>
      <c r="C83" s="76"/>
      <c r="D83" s="76"/>
      <c r="E83" s="76"/>
      <c r="F83" s="76"/>
      <c r="G83" s="77"/>
      <c r="H83" s="77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52"/>
    </row>
    <row r="84" spans="1:21" ht="25.5">
      <c r="A84" s="52"/>
      <c r="B84" s="76"/>
      <c r="C84" s="76"/>
      <c r="D84" s="76"/>
      <c r="E84" s="76"/>
      <c r="F84" s="76"/>
      <c r="G84" s="77"/>
      <c r="H84" s="77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52"/>
    </row>
    <row r="85" spans="1:21" ht="25.5">
      <c r="A85" s="52"/>
      <c r="B85" s="76"/>
      <c r="C85" s="76"/>
      <c r="D85" s="76"/>
      <c r="E85" s="76"/>
      <c r="F85" s="76"/>
      <c r="G85" s="77"/>
      <c r="H85" s="77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52"/>
    </row>
    <row r="86" spans="1:21" ht="25.5">
      <c r="A86" s="52"/>
      <c r="B86" s="76"/>
      <c r="C86" s="76"/>
      <c r="D86" s="76"/>
      <c r="E86" s="76"/>
      <c r="F86" s="76"/>
      <c r="G86" s="77"/>
      <c r="H86" s="77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52"/>
    </row>
    <row r="87" spans="1:21" ht="25.5">
      <c r="A87" s="52"/>
      <c r="B87" s="76"/>
      <c r="C87" s="76"/>
      <c r="D87" s="76"/>
      <c r="E87" s="76"/>
      <c r="F87" s="76"/>
      <c r="G87" s="77"/>
      <c r="H87" s="77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52"/>
    </row>
    <row r="88" spans="1:21" ht="25.5">
      <c r="A88" s="52"/>
      <c r="B88" s="76"/>
      <c r="C88" s="76"/>
      <c r="D88" s="76"/>
      <c r="E88" s="76"/>
      <c r="F88" s="76"/>
      <c r="G88" s="77"/>
      <c r="H88" s="77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52"/>
    </row>
    <row r="89" spans="1:21" ht="25.5">
      <c r="A89" s="52"/>
      <c r="B89" s="76"/>
      <c r="C89" s="76"/>
      <c r="D89" s="76"/>
      <c r="E89" s="76"/>
      <c r="F89" s="76"/>
      <c r="G89" s="77"/>
      <c r="H89" s="77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52"/>
    </row>
    <row r="90" spans="2:21" ht="23.25">
      <c r="B90" s="52"/>
      <c r="C90" s="52"/>
      <c r="D90" s="52"/>
      <c r="E90" s="52"/>
      <c r="F90" s="73"/>
      <c r="G90" s="52"/>
      <c r="H90" s="52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52"/>
    </row>
  </sheetData>
  <sheetProtection/>
  <mergeCells count="29">
    <mergeCell ref="B4:S4"/>
    <mergeCell ref="K9:K12"/>
    <mergeCell ref="L9:L12"/>
    <mergeCell ref="M9:M12"/>
    <mergeCell ref="N9:N12"/>
    <mergeCell ref="B9:B12"/>
    <mergeCell ref="C9:C12"/>
    <mergeCell ref="D9:D12"/>
    <mergeCell ref="E9:E12"/>
    <mergeCell ref="I9:I12"/>
    <mergeCell ref="J9:J12"/>
    <mergeCell ref="B2:S2"/>
    <mergeCell ref="T2:U2"/>
    <mergeCell ref="B3:S3"/>
    <mergeCell ref="T3:U3"/>
    <mergeCell ref="B5:S5"/>
    <mergeCell ref="B7:E8"/>
    <mergeCell ref="G7:G12"/>
    <mergeCell ref="I7:M8"/>
    <mergeCell ref="N7:Q8"/>
    <mergeCell ref="R7:T8"/>
    <mergeCell ref="O9:O12"/>
    <mergeCell ref="Q9:Q12"/>
    <mergeCell ref="R9:R12"/>
    <mergeCell ref="S9:T9"/>
    <mergeCell ref="S10:T10"/>
    <mergeCell ref="S11:S12"/>
    <mergeCell ref="T11:T12"/>
    <mergeCell ref="P9:P12"/>
  </mergeCells>
  <printOptions horizontalCentered="1"/>
  <pageMargins left="0.4724409448818898" right="0.4724409448818898" top="0.984251968503937" bottom="0.7874015748031497" header="0.5905511811023623" footer="0.3937007874015748"/>
  <pageSetup horizontalDpi="1200" verticalDpi="1200" orientation="landscape" scale="23" r:id="rId3"/>
  <headerFooter alignWithMargins="0">
    <evenFooter>&amp;CP?gina &amp;P de &amp;N</evenFooter>
    <firstHeader>&amp;C&amp;"Trajan Pro,Normal"&amp;22COMUNICACIONES Y TRANSPORTES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por Categoría Programática</dc:title>
  <dc:subject/>
  <dc:creator>susana_escartin</dc:creator>
  <cp:keywords/>
  <dc:description/>
  <cp:lastModifiedBy>Carlos Lopez Zavala</cp:lastModifiedBy>
  <cp:lastPrinted>2014-04-07T22:37:11Z</cp:lastPrinted>
  <dcterms:created xsi:type="dcterms:W3CDTF">2014-02-18T18:42:36Z</dcterms:created>
  <dcterms:modified xsi:type="dcterms:W3CDTF">2014-04-09T00:51:44Z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