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91" windowWidth="21840" windowHeight="5580" activeTab="0"/>
  </bookViews>
  <sheets>
    <sheet name="FORMATO INGRESOS" sheetId="1" r:id="rId1"/>
  </sheets>
  <definedNames>
    <definedName name="_xlnm.Print_Area" localSheetId="0">'FORMATO INGRESOS'!$A$1:$E$51</definedName>
  </definedNames>
  <calcPr fullCalcOnLoad="1"/>
</workbook>
</file>

<file path=xl/sharedStrings.xml><?xml version="1.0" encoding="utf-8"?>
<sst xmlns="http://schemas.openxmlformats.org/spreadsheetml/2006/main" count="51" uniqueCount="48">
  <si>
    <t>TOTAL DE RECURSOS</t>
  </si>
  <si>
    <t>(Pesos)</t>
  </si>
  <si>
    <t>ENTIDADES DE CONTROL PRESUPUESTARIO DIRECTO</t>
  </si>
  <si>
    <t>CUENTA DE LA HACIENDA PÚBLICA FEDERAL DE 2013</t>
  </si>
  <si>
    <t>INGRESOS DE FLUJO DE EFECTIVO</t>
  </si>
  <si>
    <t xml:space="preserve"> GYR INSTITUTO MEXICANO DEL SEGURO SOCIAL</t>
  </si>
  <si>
    <t xml:space="preserve">  DISPONIBILIDAD INICIAL</t>
  </si>
  <si>
    <t xml:space="preserve">  CORRIENTES Y DE CAPITAL</t>
  </si>
  <si>
    <t xml:space="preserve">    VENTA DE BIENES</t>
  </si>
  <si>
    <t xml:space="preserve">      INTERNAS</t>
  </si>
  <si>
    <t xml:space="preserve">      EXTERNAS</t>
  </si>
  <si>
    <t xml:space="preserve">    VENTA DE SERVICIOS</t>
  </si>
  <si>
    <t xml:space="preserve">    INGRESOS DIVERSOS</t>
  </si>
  <si>
    <t xml:space="preserve">      PRODUCTOS FINANCIEROS</t>
  </si>
  <si>
    <t xml:space="preserve">    VENTA DE INVERSIONES</t>
  </si>
  <si>
    <t xml:space="preserve">      RECUPERACIÓN DE ACTIVOS FÍSICOS</t>
  </si>
  <si>
    <t xml:space="preserve">      RECUPERACIÓN DE ACTIVOS FINANCIEROS</t>
  </si>
  <si>
    <t xml:space="preserve">    CUOTAS OBRERO PATRONALES PARA EL IMSS  </t>
  </si>
  <si>
    <t xml:space="preserve">  INGRESOS POR OPERACIONES AJENAS</t>
  </si>
  <si>
    <t xml:space="preserve">    POR CUENTA DE TERCEROS</t>
  </si>
  <si>
    <t xml:space="preserve">    POR EROGACIONES RECUPERABLES</t>
  </si>
  <si>
    <t xml:space="preserve">  SUBSIDIOS Y APOYOS FISCALES</t>
  </si>
  <si>
    <t xml:space="preserve">    SUBSIDIOS</t>
  </si>
  <si>
    <t xml:space="preserve">      CORRIENTES</t>
  </si>
  <si>
    <t xml:space="preserve">      DE CAPITAL</t>
  </si>
  <si>
    <t xml:space="preserve">     APOYOS FISCALES</t>
  </si>
  <si>
    <t xml:space="preserve">        ESTATUTARIAS AL IMSS</t>
  </si>
  <si>
    <t xml:space="preserve">          ENFERMEDADES Y MATERNIDAD</t>
  </si>
  <si>
    <t xml:space="preserve">          INVALIDEZ Y VIDA</t>
  </si>
  <si>
    <t xml:space="preserve">          SALUD PARA LA FAMILIA</t>
  </si>
  <si>
    <t xml:space="preserve">  SUMA DE INGRESOS DEL AÑO</t>
  </si>
  <si>
    <t xml:space="preserve">  ENDEUDAMIENTO (O DESENDEUDAMIENTO) NETO</t>
  </si>
  <si>
    <t xml:space="preserve">    INTERNO</t>
  </si>
  <si>
    <t xml:space="preserve">    EXTERNO</t>
  </si>
  <si>
    <r>
      <rPr>
        <b/>
        <sz val="8"/>
        <rFont val="Soberana Sans"/>
        <family val="3"/>
      </rPr>
      <t>1/</t>
    </r>
    <r>
      <rPr>
        <sz val="8"/>
        <rFont val="Soberana Sans"/>
        <family val="3"/>
      </rPr>
      <t xml:space="preserve"> El uso de reservas y fondos del Instituto por 11,141,453,525 pesos, de los cuales 9,164,453,525 corresponden a la Reserva del Seguro de Enfermedades y Maternidad y 1,977,000,000 al Fondo para el Cumplimiento de Obligaciones de Carácter Legal y Contractual.</t>
    </r>
  </si>
  <si>
    <r>
      <rPr>
        <b/>
        <sz val="8"/>
        <rFont val="Soberana Sans"/>
        <family val="3"/>
      </rPr>
      <t>3/</t>
    </r>
    <r>
      <rPr>
        <sz val="8"/>
        <rFont val="Soberana Sans"/>
        <family val="3"/>
      </rPr>
      <t xml:space="preserve"> El pago de adeudos del Gobierno Federal correspondiente al ejercicio 2012 por 515,669,162 pesos de aportaciones al régimen obligatorio.</t>
    </r>
  </si>
  <si>
    <r>
      <t xml:space="preserve">      OTROS   </t>
    </r>
    <r>
      <rPr>
        <b/>
        <sz val="8"/>
        <rFont val="Soberana Sans"/>
        <family val="3"/>
      </rPr>
      <t>1/</t>
    </r>
  </si>
  <si>
    <r>
      <t xml:space="preserve">        PAGO DE PENSIONES Y JUBILACIONES     </t>
    </r>
    <r>
      <rPr>
        <b/>
        <sz val="8"/>
        <rFont val="Soberana Sans"/>
        <family val="3"/>
      </rPr>
      <t>2/</t>
    </r>
  </si>
  <si>
    <r>
      <t xml:space="preserve">        OTROS    </t>
    </r>
    <r>
      <rPr>
        <b/>
        <sz val="8"/>
        <rFont val="Soberana Sans"/>
        <family val="3"/>
      </rPr>
      <t>3/</t>
    </r>
  </si>
  <si>
    <r>
      <rPr>
        <b/>
        <sz val="8"/>
        <rFont val="Soberana Sans"/>
        <family val="3"/>
      </rPr>
      <t>2/</t>
    </r>
    <r>
      <rPr>
        <sz val="8"/>
        <rFont val="Soberana Sans"/>
        <family val="3"/>
      </rPr>
      <t xml:space="preserve"> El reintegro del complemento a favor del Gobierno Federal por 348,922,310 pesos de pensiones en curso de pago 2012, los cuales fueron transferidos a la Tesorería de la Federación el 14 de enero de 2013.</t>
    </r>
  </si>
  <si>
    <t>MODIFICADO</t>
  </si>
  <si>
    <t>DIFERENCIA ENTRE RECAUDADO Y ESTIMADO</t>
  </si>
  <si>
    <t>RECAUDADO</t>
  </si>
  <si>
    <t>ESTIMADO</t>
  </si>
  <si>
    <t>En la columna Recaudado se incluye:</t>
  </si>
  <si>
    <t>C O N C E P T O S</t>
  </si>
  <si>
    <t>Fuente: La entidad paraestatal.</t>
  </si>
  <si>
    <t>NOTAS: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</si>
</sst>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_-* #,##0_-;\-* #,##0_-;_-* &quot;-&quot;??_-;_-@_-"/>
    <numFmt numFmtId="167" formatCode="#,##0.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sz val="8"/>
      <color indexed="8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sz val="8.5"/>
      <name val="Soberana Sans"/>
      <family val="3"/>
    </font>
    <font>
      <sz val="8.5"/>
      <color indexed="8"/>
      <name val="Soberana Sans"/>
      <family val="3"/>
    </font>
    <font>
      <b/>
      <sz val="8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Soberana Sans"/>
      <family val="3"/>
    </font>
    <font>
      <sz val="8"/>
      <color theme="1"/>
      <name val="Soberana Sans"/>
      <family val="3"/>
    </font>
    <font>
      <sz val="8.5"/>
      <color theme="1"/>
      <name val="Soberana Sans"/>
      <family val="3"/>
    </font>
    <font>
      <b/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6" fontId="45" fillId="0" borderId="0" xfId="46" applyNumberFormat="1" applyFont="1" applyAlignment="1">
      <alignment/>
    </xf>
    <xf numFmtId="4" fontId="46" fillId="0" borderId="0" xfId="0" applyNumberFormat="1" applyFont="1" applyAlignment="1">
      <alignment/>
    </xf>
    <xf numFmtId="167" fontId="46" fillId="0" borderId="0" xfId="0" applyNumberFormat="1" applyFont="1" applyAlignment="1">
      <alignment/>
    </xf>
    <xf numFmtId="166" fontId="46" fillId="0" borderId="0" xfId="46" applyNumberFormat="1" applyFont="1" applyAlignment="1">
      <alignment/>
    </xf>
    <xf numFmtId="0" fontId="47" fillId="0" borderId="0" xfId="0" applyFont="1" applyFill="1" applyAlignment="1">
      <alignment horizontal="centerContinuous" vertical="center"/>
    </xf>
    <xf numFmtId="49" fontId="5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0" fontId="48" fillId="0" borderId="0" xfId="0" applyFont="1" applyAlignment="1">
      <alignment/>
    </xf>
    <xf numFmtId="165" fontId="10" fillId="0" borderId="0" xfId="0" applyNumberFormat="1" applyFont="1" applyFill="1" applyAlignment="1">
      <alignment horizontal="centerContinuous" vertical="center"/>
    </xf>
    <xf numFmtId="0" fontId="49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164" fontId="8" fillId="0" borderId="12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vertical="center"/>
    </xf>
    <xf numFmtId="164" fontId="7" fillId="0" borderId="12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center"/>
    </xf>
    <xf numFmtId="0" fontId="46" fillId="0" borderId="0" xfId="0" applyFont="1" applyAlignment="1">
      <alignment horizontal="justify" wrapText="1"/>
    </xf>
    <xf numFmtId="0" fontId="46" fillId="0" borderId="0" xfId="0" applyFont="1" applyAlignment="1">
      <alignment horizontal="justify"/>
    </xf>
    <xf numFmtId="0" fontId="50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7.7109375" style="2" customWidth="1"/>
    <col min="2" max="5" width="20.7109375" style="2" customWidth="1"/>
    <col min="6" max="6" width="18.00390625" style="2" bestFit="1" customWidth="1"/>
    <col min="7" max="7" width="15.140625" style="2" bestFit="1" customWidth="1"/>
    <col min="8" max="16384" width="11.421875" style="2" customWidth="1"/>
  </cols>
  <sheetData>
    <row r="1" spans="1:6" ht="12">
      <c r="A1" s="11" t="s">
        <v>3</v>
      </c>
      <c r="B1" s="7"/>
      <c r="C1" s="7"/>
      <c r="D1" s="7"/>
      <c r="E1" s="7"/>
      <c r="F1" s="1"/>
    </row>
    <row r="2" spans="1:6" ht="12">
      <c r="A2" s="12" t="s">
        <v>2</v>
      </c>
      <c r="B2" s="7"/>
      <c r="C2" s="7"/>
      <c r="D2" s="7"/>
      <c r="E2" s="7"/>
      <c r="F2" s="1"/>
    </row>
    <row r="3" spans="1:6" ht="12">
      <c r="A3" s="12" t="s">
        <v>4</v>
      </c>
      <c r="B3" s="7"/>
      <c r="C3" s="7"/>
      <c r="D3" s="7"/>
      <c r="E3" s="7"/>
      <c r="F3" s="1"/>
    </row>
    <row r="4" spans="1:6" ht="12">
      <c r="A4" s="13" t="s">
        <v>5</v>
      </c>
      <c r="B4" s="7"/>
      <c r="C4" s="7"/>
      <c r="D4" s="7"/>
      <c r="E4" s="7"/>
      <c r="F4" s="1"/>
    </row>
    <row r="5" spans="1:6" ht="12">
      <c r="A5" s="12" t="s">
        <v>1</v>
      </c>
      <c r="B5" s="7"/>
      <c r="C5" s="7"/>
      <c r="D5" s="7"/>
      <c r="E5" s="7"/>
      <c r="F5" s="1"/>
    </row>
    <row r="6" spans="1:6" ht="12">
      <c r="A6" s="14"/>
      <c r="B6" s="14"/>
      <c r="C6" s="14"/>
      <c r="D6" s="14"/>
      <c r="E6" s="31" t="s">
        <v>41</v>
      </c>
      <c r="F6" s="1"/>
    </row>
    <row r="7" spans="1:6" ht="12">
      <c r="A7" s="15" t="s">
        <v>45</v>
      </c>
      <c r="B7" s="15" t="s">
        <v>43</v>
      </c>
      <c r="C7" s="15" t="s">
        <v>40</v>
      </c>
      <c r="D7" s="15" t="s">
        <v>42</v>
      </c>
      <c r="E7" s="32"/>
      <c r="F7" s="1"/>
    </row>
    <row r="8" spans="1:6" ht="12">
      <c r="A8" s="16"/>
      <c r="B8" s="16"/>
      <c r="C8" s="16"/>
      <c r="D8" s="16"/>
      <c r="E8" s="33"/>
      <c r="F8" s="1"/>
    </row>
    <row r="9" spans="1:6" ht="12">
      <c r="A9" s="17"/>
      <c r="B9" s="18"/>
      <c r="C9" s="18"/>
      <c r="D9" s="18"/>
      <c r="E9" s="18"/>
      <c r="F9" s="1"/>
    </row>
    <row r="10" spans="1:6" ht="12">
      <c r="A10" s="19" t="s">
        <v>0</v>
      </c>
      <c r="B10" s="20">
        <f>+B11+B41</f>
        <v>546559865967</v>
      </c>
      <c r="C10" s="20">
        <f>+C11+C41</f>
        <v>583430230511</v>
      </c>
      <c r="D10" s="20">
        <f>+D11+D41</f>
        <v>582495774296</v>
      </c>
      <c r="E10" s="20">
        <f>+D10-B10</f>
        <v>35935908329</v>
      </c>
      <c r="F10" s="3"/>
    </row>
    <row r="11" spans="1:6" ht="12">
      <c r="A11" s="21" t="s">
        <v>6</v>
      </c>
      <c r="B11" s="20">
        <v>108867935518</v>
      </c>
      <c r="C11" s="20">
        <v>128950363306</v>
      </c>
      <c r="D11" s="20">
        <v>128950363306</v>
      </c>
      <c r="E11" s="20">
        <f>+D11-B11</f>
        <v>20082427788</v>
      </c>
      <c r="F11" s="1"/>
    </row>
    <row r="12" spans="1:6" ht="12">
      <c r="A12" s="21" t="s">
        <v>7</v>
      </c>
      <c r="B12" s="20">
        <f>+B13+B16+B19+B22+B25</f>
        <v>243353163241</v>
      </c>
      <c r="C12" s="20">
        <f>+C13+C16+C19+C22+C25</f>
        <v>239727709555</v>
      </c>
      <c r="D12" s="20">
        <f>+D13+D16+D19+D22+D25</f>
        <v>239142175650</v>
      </c>
      <c r="E12" s="20">
        <f>+D12-B12</f>
        <v>-4210987591</v>
      </c>
      <c r="F12" s="1"/>
    </row>
    <row r="13" spans="1:5" ht="12">
      <c r="A13" s="22" t="s">
        <v>8</v>
      </c>
      <c r="B13" s="23"/>
      <c r="C13" s="23"/>
      <c r="D13" s="23"/>
      <c r="E13" s="23"/>
    </row>
    <row r="14" spans="1:5" ht="12">
      <c r="A14" s="22" t="s">
        <v>9</v>
      </c>
      <c r="B14" s="23"/>
      <c r="C14" s="23"/>
      <c r="D14" s="23"/>
      <c r="E14" s="23"/>
    </row>
    <row r="15" spans="1:5" ht="12">
      <c r="A15" s="22" t="s">
        <v>10</v>
      </c>
      <c r="B15" s="23"/>
      <c r="C15" s="23"/>
      <c r="D15" s="23"/>
      <c r="E15" s="23"/>
    </row>
    <row r="16" spans="1:5" ht="12">
      <c r="A16" s="22" t="s">
        <v>11</v>
      </c>
      <c r="B16" s="23"/>
      <c r="C16" s="23"/>
      <c r="D16" s="23"/>
      <c r="E16" s="23"/>
    </row>
    <row r="17" spans="1:5" ht="12">
      <c r="A17" s="22" t="s">
        <v>9</v>
      </c>
      <c r="B17" s="23"/>
      <c r="C17" s="23"/>
      <c r="D17" s="23"/>
      <c r="E17" s="23"/>
    </row>
    <row r="18" spans="1:5" ht="12">
      <c r="A18" s="22" t="s">
        <v>10</v>
      </c>
      <c r="B18" s="23"/>
      <c r="C18" s="23"/>
      <c r="D18" s="23"/>
      <c r="E18" s="23"/>
    </row>
    <row r="19" spans="1:7" ht="12">
      <c r="A19" s="22" t="s">
        <v>12</v>
      </c>
      <c r="B19" s="23">
        <f>+B20+B21</f>
        <v>31133455589</v>
      </c>
      <c r="C19" s="23">
        <f>+C20+C21</f>
        <v>27920537254</v>
      </c>
      <c r="D19" s="23">
        <f>+D20+D21</f>
        <v>27335003349</v>
      </c>
      <c r="E19" s="23">
        <f>+D19-B19</f>
        <v>-3798452240</v>
      </c>
      <c r="G19" s="4"/>
    </row>
    <row r="20" spans="1:5" ht="12">
      <c r="A20" s="22" t="s">
        <v>13</v>
      </c>
      <c r="B20" s="24">
        <v>5321404033</v>
      </c>
      <c r="C20" s="23">
        <v>10596994521</v>
      </c>
      <c r="D20" s="23">
        <v>10195083407</v>
      </c>
      <c r="E20" s="23">
        <f>+D20-B20</f>
        <v>4873679374</v>
      </c>
    </row>
    <row r="21" spans="1:5" ht="12">
      <c r="A21" s="22" t="s">
        <v>36</v>
      </c>
      <c r="B21" s="24">
        <v>25812051556</v>
      </c>
      <c r="C21" s="23">
        <v>17323542733</v>
      </c>
      <c r="D21" s="23">
        <v>17139919942</v>
      </c>
      <c r="E21" s="23">
        <f>+D21-B21</f>
        <v>-8672131614</v>
      </c>
    </row>
    <row r="22" spans="1:5" ht="12">
      <c r="A22" s="22" t="s">
        <v>14</v>
      </c>
      <c r="B22" s="23"/>
      <c r="C22" s="23"/>
      <c r="D22" s="23"/>
      <c r="E22" s="23"/>
    </row>
    <row r="23" spans="1:5" ht="12">
      <c r="A23" s="22" t="s">
        <v>15</v>
      </c>
      <c r="B23" s="23"/>
      <c r="C23" s="23"/>
      <c r="D23" s="23"/>
      <c r="E23" s="23"/>
    </row>
    <row r="24" spans="1:5" ht="12">
      <c r="A24" s="22" t="s">
        <v>16</v>
      </c>
      <c r="B24" s="23"/>
      <c r="C24" s="23"/>
      <c r="D24" s="23"/>
      <c r="E24" s="23"/>
    </row>
    <row r="25" spans="1:5" ht="12">
      <c r="A25" s="22" t="s">
        <v>17</v>
      </c>
      <c r="B25" s="24">
        <v>212219707652</v>
      </c>
      <c r="C25" s="23">
        <v>211807172301</v>
      </c>
      <c r="D25" s="23">
        <v>211807172301</v>
      </c>
      <c r="E25" s="23">
        <f>+D25-B25</f>
        <v>-412535351</v>
      </c>
    </row>
    <row r="26" spans="1:5" ht="12">
      <c r="A26" s="21" t="s">
        <v>18</v>
      </c>
      <c r="B26" s="23"/>
      <c r="C26" s="23"/>
      <c r="D26" s="23"/>
      <c r="E26" s="23"/>
    </row>
    <row r="27" spans="1:5" ht="12">
      <c r="A27" s="22" t="s">
        <v>19</v>
      </c>
      <c r="B27" s="23"/>
      <c r="C27" s="23"/>
      <c r="D27" s="23"/>
      <c r="E27" s="23"/>
    </row>
    <row r="28" spans="1:5" ht="12">
      <c r="A28" s="22" t="s">
        <v>20</v>
      </c>
      <c r="B28" s="23"/>
      <c r="C28" s="23"/>
      <c r="D28" s="23"/>
      <c r="E28" s="23"/>
    </row>
    <row r="29" spans="1:5" ht="12">
      <c r="A29" s="21" t="s">
        <v>21</v>
      </c>
      <c r="B29" s="20">
        <f>+B30+B33</f>
        <v>194338767208</v>
      </c>
      <c r="C29" s="20">
        <f>+C30+C33</f>
        <v>214752157650</v>
      </c>
      <c r="D29" s="20">
        <f>+D30+D33</f>
        <v>214403235340</v>
      </c>
      <c r="E29" s="20">
        <f>+D29-B29</f>
        <v>20064468132</v>
      </c>
    </row>
    <row r="30" spans="1:5" ht="12">
      <c r="A30" s="22" t="s">
        <v>22</v>
      </c>
      <c r="B30" s="23"/>
      <c r="C30" s="23"/>
      <c r="D30" s="23"/>
      <c r="E30" s="23"/>
    </row>
    <row r="31" spans="1:5" ht="12">
      <c r="A31" s="22" t="s">
        <v>23</v>
      </c>
      <c r="B31" s="23"/>
      <c r="C31" s="23"/>
      <c r="D31" s="23"/>
      <c r="E31" s="23"/>
    </row>
    <row r="32" spans="1:5" ht="12">
      <c r="A32" s="22" t="s">
        <v>24</v>
      </c>
      <c r="B32" s="23"/>
      <c r="C32" s="23"/>
      <c r="D32" s="23"/>
      <c r="E32" s="23"/>
    </row>
    <row r="33" spans="1:7" ht="12">
      <c r="A33" s="22" t="s">
        <v>25</v>
      </c>
      <c r="B33" s="23">
        <f>+B34</f>
        <v>194338767208</v>
      </c>
      <c r="C33" s="23">
        <f>+C34</f>
        <v>214752157650</v>
      </c>
      <c r="D33" s="23">
        <f>+D34</f>
        <v>214403235340</v>
      </c>
      <c r="E33" s="23">
        <f aca="true" t="shared" si="0" ref="E33:E41">+D33-B33</f>
        <v>20064468132</v>
      </c>
      <c r="G33" s="5"/>
    </row>
    <row r="34" spans="1:5" ht="12">
      <c r="A34" s="22" t="s">
        <v>23</v>
      </c>
      <c r="B34" s="23">
        <f>+B35+B39+B40</f>
        <v>194338767208</v>
      </c>
      <c r="C34" s="23">
        <f>+C35+C39+C40</f>
        <v>214752157650</v>
      </c>
      <c r="D34" s="23">
        <f>+D35+D39+D40</f>
        <v>214403235340</v>
      </c>
      <c r="E34" s="23">
        <f t="shared" si="0"/>
        <v>20064468132</v>
      </c>
    </row>
    <row r="35" spans="1:5" ht="12">
      <c r="A35" s="22" t="s">
        <v>26</v>
      </c>
      <c r="B35" s="23">
        <f>+B36+B37+B38</f>
        <v>64108807208</v>
      </c>
      <c r="C35" s="23">
        <f>+C36+C37+C38</f>
        <v>64108807208</v>
      </c>
      <c r="D35" s="23">
        <f>+D36+D37+D38</f>
        <v>64108807208</v>
      </c>
      <c r="E35" s="23">
        <f t="shared" si="0"/>
        <v>0</v>
      </c>
    </row>
    <row r="36" spans="1:5" ht="12">
      <c r="A36" s="22" t="s">
        <v>27</v>
      </c>
      <c r="B36" s="24">
        <v>61202967685</v>
      </c>
      <c r="C36" s="23">
        <v>61202967685</v>
      </c>
      <c r="D36" s="23">
        <v>61202967685</v>
      </c>
      <c r="E36" s="23">
        <f t="shared" si="0"/>
        <v>0</v>
      </c>
    </row>
    <row r="37" spans="1:5" ht="12">
      <c r="A37" s="22" t="s">
        <v>28</v>
      </c>
      <c r="B37" s="24">
        <v>1985298204</v>
      </c>
      <c r="C37" s="23">
        <v>1985298204</v>
      </c>
      <c r="D37" s="23">
        <v>1985298204</v>
      </c>
      <c r="E37" s="23">
        <f t="shared" si="0"/>
        <v>0</v>
      </c>
    </row>
    <row r="38" spans="1:5" ht="12">
      <c r="A38" s="22" t="s">
        <v>29</v>
      </c>
      <c r="B38" s="24">
        <v>920541319</v>
      </c>
      <c r="C38" s="23">
        <v>920541319</v>
      </c>
      <c r="D38" s="23">
        <v>920541319</v>
      </c>
      <c r="E38" s="23">
        <f t="shared" si="0"/>
        <v>0</v>
      </c>
    </row>
    <row r="39" spans="1:5" ht="12">
      <c r="A39" s="22" t="s">
        <v>37</v>
      </c>
      <c r="B39" s="24">
        <v>130229960000</v>
      </c>
      <c r="C39" s="23">
        <v>150127681280</v>
      </c>
      <c r="D39" s="23">
        <v>149778758970</v>
      </c>
      <c r="E39" s="23">
        <f t="shared" si="0"/>
        <v>19548798970</v>
      </c>
    </row>
    <row r="40" spans="1:5" ht="12">
      <c r="A40" s="22" t="s">
        <v>38</v>
      </c>
      <c r="B40" s="25"/>
      <c r="C40" s="26">
        <v>515669162</v>
      </c>
      <c r="D40" s="23">
        <v>515669162</v>
      </c>
      <c r="E40" s="23">
        <f t="shared" si="0"/>
        <v>515669162</v>
      </c>
    </row>
    <row r="41" spans="1:5" ht="12">
      <c r="A41" s="21" t="s">
        <v>30</v>
      </c>
      <c r="B41" s="20">
        <f>+B12+B29</f>
        <v>437691930449</v>
      </c>
      <c r="C41" s="20">
        <f>+C12+C29</f>
        <v>454479867205</v>
      </c>
      <c r="D41" s="20">
        <f>+D12+D29</f>
        <v>453545410990</v>
      </c>
      <c r="E41" s="20">
        <f t="shared" si="0"/>
        <v>15853480541</v>
      </c>
    </row>
    <row r="42" spans="1:5" ht="12.75" customHeight="1">
      <c r="A42" s="27" t="s">
        <v>31</v>
      </c>
      <c r="B42" s="23"/>
      <c r="C42" s="23"/>
      <c r="D42" s="23"/>
      <c r="E42" s="23"/>
    </row>
    <row r="43" spans="1:5" ht="12">
      <c r="A43" s="22" t="s">
        <v>32</v>
      </c>
      <c r="B43" s="23"/>
      <c r="C43" s="23"/>
      <c r="D43" s="23"/>
      <c r="E43" s="23"/>
    </row>
    <row r="44" spans="1:5" ht="12">
      <c r="A44" s="22" t="s">
        <v>33</v>
      </c>
      <c r="B44" s="23"/>
      <c r="C44" s="23"/>
      <c r="D44" s="23"/>
      <c r="E44" s="23"/>
    </row>
    <row r="45" spans="1:5" ht="12">
      <c r="A45" s="8"/>
      <c r="B45" s="9"/>
      <c r="C45" s="9"/>
      <c r="D45" s="9"/>
      <c r="E45" s="9"/>
    </row>
    <row r="46" spans="1:5" ht="12">
      <c r="A46" s="10" t="s">
        <v>47</v>
      </c>
      <c r="B46" s="28"/>
      <c r="C46" s="28"/>
      <c r="D46" s="28"/>
      <c r="E46" s="28"/>
    </row>
    <row r="47" spans="1:5" ht="12">
      <c r="A47" s="10" t="s">
        <v>44</v>
      </c>
      <c r="B47" s="10"/>
      <c r="C47" s="10"/>
      <c r="D47" s="10"/>
      <c r="E47" s="10"/>
    </row>
    <row r="48" spans="1:5" ht="24.75" customHeight="1">
      <c r="A48" s="34" t="s">
        <v>34</v>
      </c>
      <c r="B48" s="35"/>
      <c r="C48" s="35"/>
      <c r="D48" s="35"/>
      <c r="E48" s="35"/>
    </row>
    <row r="49" spans="1:5" ht="22.5" customHeight="1">
      <c r="A49" s="34" t="s">
        <v>39</v>
      </c>
      <c r="B49" s="35"/>
      <c r="C49" s="35"/>
      <c r="D49" s="35"/>
      <c r="E49" s="35"/>
    </row>
    <row r="50" spans="1:8" ht="14.25" customHeight="1">
      <c r="A50" s="34" t="s">
        <v>35</v>
      </c>
      <c r="B50" s="35"/>
      <c r="C50" s="35"/>
      <c r="D50" s="35"/>
      <c r="E50" s="35"/>
      <c r="F50" s="29"/>
      <c r="G50" s="30"/>
      <c r="H50" s="30"/>
    </row>
    <row r="51" spans="1:5" ht="12">
      <c r="A51" s="34" t="s">
        <v>46</v>
      </c>
      <c r="B51" s="35"/>
      <c r="C51" s="35"/>
      <c r="D51" s="35"/>
      <c r="E51" s="35"/>
    </row>
    <row r="52" ht="12">
      <c r="D52" s="6"/>
    </row>
    <row r="53" ht="12">
      <c r="D53" s="6"/>
    </row>
    <row r="54" ht="12">
      <c r="D54" s="6"/>
    </row>
    <row r="55" ht="12">
      <c r="D55" s="6"/>
    </row>
  </sheetData>
  <sheetProtection/>
  <mergeCells count="6">
    <mergeCell ref="F50:H50"/>
    <mergeCell ref="E6:E8"/>
    <mergeCell ref="A51:E51"/>
    <mergeCell ref="A48:E48"/>
    <mergeCell ref="A49:E49"/>
    <mergeCell ref="A50:E50"/>
  </mergeCells>
  <conditionalFormatting sqref="B40">
    <cfRule type="cellIs" priority="1" dxfId="1" operator="equal" stopIfTrue="1">
      <formula>0</formula>
    </cfRule>
  </conditionalFormatting>
  <printOptions horizontalCentered="1" verticalCentered="1"/>
  <pageMargins left="0.5118110236220472" right="0.31496062992125984" top="0.35433070866141736" bottom="0.35433070866141736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Antonio Hernandez Martinez</dc:creator>
  <cp:keywords/>
  <dc:description/>
  <cp:lastModifiedBy>maria_dominguez</cp:lastModifiedBy>
  <cp:lastPrinted>2014-04-04T20:41:50Z</cp:lastPrinted>
  <dcterms:created xsi:type="dcterms:W3CDTF">2014-02-12T17:18:07Z</dcterms:created>
  <dcterms:modified xsi:type="dcterms:W3CDTF">2014-04-16T01:01:35Z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