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91" windowWidth="21840" windowHeight="5580" activeTab="0"/>
  </bookViews>
  <sheets>
    <sheet name="FORMATO_EGRESOS" sheetId="1" r:id="rId1"/>
  </sheets>
  <definedNames/>
  <calcPr fullCalcOnLoad="1"/>
</workbook>
</file>

<file path=xl/sharedStrings.xml><?xml version="1.0" encoding="utf-8"?>
<sst xmlns="http://schemas.openxmlformats.org/spreadsheetml/2006/main" count="61" uniqueCount="60">
  <si>
    <t xml:space="preserve">    EXTRAORDINARIOS</t>
  </si>
  <si>
    <t xml:space="preserve">    ORDINARIOS</t>
  </si>
  <si>
    <t xml:space="preserve">  SUMA DE EGRESOS DEL AÑO</t>
  </si>
  <si>
    <t xml:space="preserve">       EROGACIONES RECUPERABLES</t>
  </si>
  <si>
    <t xml:space="preserve">       POR CUENTA DE TERCEROS</t>
  </si>
  <si>
    <t xml:space="preserve">  EGRESOS POR OPERACIONES AJENAS</t>
  </si>
  <si>
    <t xml:space="preserve">         EXTERNOS</t>
  </si>
  <si>
    <t xml:space="preserve">         INTERNOS</t>
  </si>
  <si>
    <t xml:space="preserve">       INTERESES, COMISIONES Y GASTOS DE LA DEUDA</t>
  </si>
  <si>
    <t xml:space="preserve">   COSTO FINANCIERO</t>
  </si>
  <si>
    <t xml:space="preserve">       ADQUISICIÓN DE VALORES</t>
  </si>
  <si>
    <t xml:space="preserve">       OTORGAMIENTO DE CRÉDITO</t>
  </si>
  <si>
    <t xml:space="preserve">  INVERSIÓN FINANCIERA</t>
  </si>
  <si>
    <t xml:space="preserve">     SUBSIDIOS</t>
  </si>
  <si>
    <t xml:space="preserve">     OBRA PÚBLICA</t>
  </si>
  <si>
    <t xml:space="preserve">     BIENES MUEBLES E INMUEBLES</t>
  </si>
  <si>
    <t xml:space="preserve">  INVERSIÓN FÍSICA</t>
  </si>
  <si>
    <t xml:space="preserve">     OTRAS EROGACIONES</t>
  </si>
  <si>
    <t xml:space="preserve">       PENSIONES PROVISIONALES Y TEMPORALES</t>
  </si>
  <si>
    <t xml:space="preserve">       SUBSIDIOS, AYUDAS E INDEMNIZACIONES</t>
  </si>
  <si>
    <t xml:space="preserve">       REGIMEN DE PENSIONES Y JUBILACIONES DEL IMSS</t>
  </si>
  <si>
    <t xml:space="preserve">       SUMAS ASEGURADAS</t>
  </si>
  <si>
    <t xml:space="preserve">       PENSIONES EN CURSO DE PAGO</t>
  </si>
  <si>
    <t xml:space="preserve">     PENSIONES Y JUBILACIONES</t>
  </si>
  <si>
    <t xml:space="preserve">       OTROS</t>
  </si>
  <si>
    <t xml:space="preserve">       CONSERVACIÓN Y MANTENIMIENTO CON TERCEROS</t>
  </si>
  <si>
    <t xml:space="preserve">       MEDICINAS, PRODUCTOS Y SUMINISTROS MÉDICOS</t>
  </si>
  <si>
    <t xml:space="preserve">     DE OPERACIÓN</t>
  </si>
  <si>
    <t xml:space="preserve">       GASTOS DE PREVISIÓN SOCIAL</t>
  </si>
  <si>
    <t xml:space="preserve">       SUELDOS Y SALARIOS</t>
  </si>
  <si>
    <t xml:space="preserve">  GASTO CORRIENTE</t>
  </si>
  <si>
    <t>TOTAL DE RECURSOS</t>
  </si>
  <si>
    <t>APROBADO</t>
  </si>
  <si>
    <t>MODIFICACIONES</t>
  </si>
  <si>
    <t>A  S  I  G  N  A  C  I  Ó  N    D  E  L    P  R  E  S  U  P  U  E  S  T  O</t>
  </si>
  <si>
    <t>(Pesos)</t>
  </si>
  <si>
    <t>GYR INSTITUTO MEXICANO DEL SEGURO SOCIAL</t>
  </si>
  <si>
    <t xml:space="preserve"> EGRESOS DE FLUJO DE EFECTIVO </t>
  </si>
  <si>
    <t>ENTIDADES DE CONTROL PRESUPUESTARIO DIRECTO</t>
  </si>
  <si>
    <t>CUENTA DE LA HACIENDA PÚBLICA FEDERAL DE 2013</t>
  </si>
  <si>
    <t xml:space="preserve">       OTROS                                                                                    </t>
  </si>
  <si>
    <t xml:space="preserve">  ENTEROS A LA TESORERIA DE LA FEDERACIÓN                   </t>
  </si>
  <si>
    <t>PRESUPUESTO PAGADO</t>
  </si>
  <si>
    <r>
      <t xml:space="preserve">     SERVICIOS PERSONALES     </t>
    </r>
    <r>
      <rPr>
        <b/>
        <sz val="5"/>
        <rFont val="Soberana Sans"/>
        <family val="3"/>
      </rPr>
      <t>1/</t>
    </r>
  </si>
  <si>
    <r>
      <t xml:space="preserve">  USO DE RESERVAS IMSS    </t>
    </r>
    <r>
      <rPr>
        <sz val="4"/>
        <rFont val="Soberana Sans"/>
        <family val="3"/>
      </rPr>
      <t xml:space="preserve"> </t>
    </r>
    <r>
      <rPr>
        <b/>
        <sz val="5"/>
        <rFont val="Soberana Sans"/>
        <family val="3"/>
      </rPr>
      <t>2/</t>
    </r>
  </si>
  <si>
    <r>
      <t xml:space="preserve">  DISPONIBILIDAD FINAL     </t>
    </r>
    <r>
      <rPr>
        <b/>
        <sz val="5"/>
        <rFont val="Soberana Sans"/>
        <family val="3"/>
      </rPr>
      <t>3/</t>
    </r>
  </si>
  <si>
    <r>
      <rPr>
        <b/>
        <sz val="5"/>
        <rFont val="Soberana Sans"/>
        <family val="3"/>
      </rPr>
      <t>2/</t>
    </r>
    <r>
      <rPr>
        <sz val="7"/>
        <rFont val="Soberana Sans"/>
        <family val="3"/>
      </rPr>
      <t xml:space="preserve"> En este renglón se incluye la afectación a las reservas y fondos acumulados del Instituto derivado de su uso por 11,141,453,525 pesos, de los cuales 1,977,000,000 corresponden al Fondo para el Cumplimiento de Obligaciones de Carácter Legal y Contractual y 9,164,453,525 a la Reserva Financiera y Actuarial.</t>
    </r>
  </si>
  <si>
    <t>Aumentos</t>
  </si>
  <si>
    <t>Disminuciones</t>
  </si>
  <si>
    <t>Definitivo</t>
  </si>
  <si>
    <t>Recursos Propios</t>
  </si>
  <si>
    <t>Aportaciones</t>
  </si>
  <si>
    <t>y</t>
  </si>
  <si>
    <t>Subsidios</t>
  </si>
  <si>
    <t>Total</t>
  </si>
  <si>
    <r>
      <rPr>
        <b/>
        <sz val="5"/>
        <rFont val="Soberana Sans"/>
        <family val="3"/>
      </rPr>
      <t>1/</t>
    </r>
    <r>
      <rPr>
        <sz val="7"/>
        <rFont val="Soberana Sans"/>
        <family val="3"/>
      </rPr>
      <t xml:space="preserve"> Únicamente para efectos de presentación y transparencia en la columna de Aportaciones y Subsidios se ubican como presupuesto del capítulo de servicios personales, las aportaciones del Gobierno Federal para los seguros administrados por el Instituto, así como el pago de adeudos del Gobierno Federal de ejercicios anteriores, mismos que son aprobados para la operación del Instituto en todos los capítulos del gasto.</t>
    </r>
  </si>
  <si>
    <r>
      <rPr>
        <b/>
        <sz val="5"/>
        <rFont val="Soberana Sans"/>
        <family val="3"/>
      </rPr>
      <t>3/</t>
    </r>
    <r>
      <rPr>
        <sz val="7"/>
        <rFont val="Soberana Sans"/>
        <family val="3"/>
      </rPr>
      <t xml:space="preserve"> En la columna de PAGADO Aportaciones y Subsidios se presenta la devolución del remanente a favor del Gobierno Federal por Pensiones en Curso de Pago y Garantizadas del ejercicio 2013, de los cuales 283,647,470 pesos se reintegraron el 15 de enero y 476,227 el 28 de enero de 2014.</t>
    </r>
  </si>
  <si>
    <t>CONCEPTO</t>
  </si>
  <si>
    <t>Fuente: La entidad paraestatal.</t>
  </si>
  <si>
    <t>NOTAS: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</si>
</sst>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0.0\)"/>
    <numFmt numFmtId="166" formatCode="_-* #,##0_-;\-* #,##0_-;_-* &quot;-&quot;??_-;_-@_-"/>
  </numFmts>
  <fonts count="47">
    <font>
      <sz val="11"/>
      <color theme="1"/>
      <name val="Calibri"/>
      <family val="2"/>
    </font>
    <font>
      <sz val="11"/>
      <color indexed="8"/>
      <name val="Calibri"/>
      <family val="2"/>
    </font>
    <font>
      <sz val="7"/>
      <color indexed="8"/>
      <name val="Calibri"/>
      <family val="2"/>
    </font>
    <font>
      <sz val="10"/>
      <name val="Arial"/>
      <family val="2"/>
    </font>
    <font>
      <b/>
      <sz val="7"/>
      <name val="Soberana Sans"/>
      <family val="3"/>
    </font>
    <font>
      <sz val="7"/>
      <name val="Soberana Sans"/>
      <family val="3"/>
    </font>
    <font>
      <sz val="7"/>
      <color indexed="8"/>
      <name val="Soberana Sans"/>
      <family val="3"/>
    </font>
    <font>
      <b/>
      <sz val="7"/>
      <color indexed="9"/>
      <name val="Soberana Sans"/>
      <family val="3"/>
    </font>
    <font>
      <b/>
      <sz val="6"/>
      <name val="Soberana Sans"/>
      <family val="3"/>
    </font>
    <font>
      <sz val="6"/>
      <name val="Soberana Sans"/>
      <family val="3"/>
    </font>
    <font>
      <b/>
      <sz val="5"/>
      <name val="Soberana Sans"/>
      <family val="3"/>
    </font>
    <font>
      <sz val="4"/>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
      <color theme="1"/>
      <name val="Calibri"/>
      <family val="2"/>
    </font>
    <font>
      <sz val="7"/>
      <color theme="1"/>
      <name val="Soberana Sans"/>
      <family val="3"/>
    </font>
    <font>
      <b/>
      <sz val="7"/>
      <color theme="0"/>
      <name val="Soberana Sans"/>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right/>
      <top style="thin"/>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5">
    <xf numFmtId="0" fontId="0" fillId="0" borderId="0" xfId="0" applyFont="1" applyAlignment="1">
      <alignment/>
    </xf>
    <xf numFmtId="0" fontId="44" fillId="0" borderId="0" xfId="0" applyFont="1" applyAlignment="1">
      <alignment/>
    </xf>
    <xf numFmtId="166" fontId="44" fillId="0" borderId="0" xfId="46" applyNumberFormat="1" applyFont="1" applyAlignment="1">
      <alignment/>
    </xf>
    <xf numFmtId="43" fontId="44" fillId="0" borderId="0" xfId="0" applyNumberFormat="1" applyFont="1" applyAlignment="1">
      <alignment/>
    </xf>
    <xf numFmtId="165" fontId="5" fillId="0" borderId="0" xfId="0" applyNumberFormat="1" applyFont="1" applyFill="1" applyAlignment="1">
      <alignment horizontal="centerContinuous" vertical="center"/>
    </xf>
    <xf numFmtId="0" fontId="45" fillId="0" borderId="0" xfId="0" applyFont="1" applyFill="1" applyAlignment="1">
      <alignment horizontal="centerContinuous" vertical="center"/>
    </xf>
    <xf numFmtId="0" fontId="5" fillId="0" borderId="0" xfId="0" applyFont="1" applyFill="1" applyAlignment="1">
      <alignment horizontal="centerContinuous" vertical="center"/>
    </xf>
    <xf numFmtId="0" fontId="46" fillId="33" borderId="10" xfId="0" applyFont="1" applyFill="1" applyBorder="1" applyAlignment="1">
      <alignment horizontal="centerContinuous" vertical="center"/>
    </xf>
    <xf numFmtId="0" fontId="46" fillId="33" borderId="11" xfId="0" applyFont="1" applyFill="1" applyBorder="1" applyAlignment="1">
      <alignment horizontal="centerContinuous" vertical="center"/>
    </xf>
    <xf numFmtId="0" fontId="46" fillId="33" borderId="12" xfId="0" applyFont="1" applyFill="1" applyBorder="1" applyAlignment="1">
      <alignment horizontal="centerContinuous" vertical="center"/>
    </xf>
    <xf numFmtId="49" fontId="5" fillId="0" borderId="10" xfId="0" applyNumberFormat="1" applyFont="1" applyFill="1" applyBorder="1" applyAlignment="1">
      <alignment vertical="center"/>
    </xf>
    <xf numFmtId="49" fontId="5" fillId="0" borderId="13" xfId="0" applyNumberFormat="1" applyFont="1" applyFill="1" applyBorder="1" applyAlignment="1">
      <alignment vertical="center"/>
    </xf>
    <xf numFmtId="164" fontId="5" fillId="0" borderId="14" xfId="0" applyNumberFormat="1" applyFont="1" applyFill="1" applyBorder="1" applyAlignment="1">
      <alignment vertical="center"/>
    </xf>
    <xf numFmtId="164" fontId="5" fillId="0" borderId="15" xfId="0" applyNumberFormat="1" applyFont="1" applyFill="1" applyBorder="1" applyAlignment="1">
      <alignment vertical="center"/>
    </xf>
    <xf numFmtId="49" fontId="5" fillId="0" borderId="11" xfId="0" applyNumberFormat="1" applyFont="1" applyFill="1" applyBorder="1" applyAlignment="1">
      <alignment vertical="center"/>
    </xf>
    <xf numFmtId="49" fontId="8" fillId="0" borderId="0" xfId="0" applyNumberFormat="1" applyFont="1" applyFill="1" applyBorder="1" applyAlignment="1">
      <alignment vertical="center"/>
    </xf>
    <xf numFmtId="164" fontId="5" fillId="0" borderId="16" xfId="0" applyNumberFormat="1" applyFont="1" applyFill="1" applyBorder="1" applyAlignment="1">
      <alignment vertical="center"/>
    </xf>
    <xf numFmtId="164" fontId="5" fillId="0" borderId="17" xfId="0" applyNumberFormat="1" applyFont="1" applyFill="1" applyBorder="1" applyAlignment="1">
      <alignmen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0"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8" xfId="0" applyNumberFormat="1" applyFont="1" applyFill="1" applyBorder="1" applyAlignment="1">
      <alignment vertical="center"/>
    </xf>
    <xf numFmtId="164" fontId="5" fillId="0" borderId="19" xfId="0" applyNumberFormat="1" applyFont="1" applyFill="1" applyBorder="1" applyAlignment="1">
      <alignment vertical="center"/>
    </xf>
    <xf numFmtId="164" fontId="5" fillId="0" borderId="20" xfId="0" applyNumberFormat="1" applyFont="1" applyFill="1" applyBorder="1" applyAlignment="1">
      <alignment vertical="center"/>
    </xf>
    <xf numFmtId="0" fontId="45" fillId="0" borderId="0" xfId="0" applyFont="1" applyAlignment="1">
      <alignment/>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46" fillId="33" borderId="15" xfId="0" applyFont="1" applyFill="1" applyBorder="1" applyAlignment="1">
      <alignment horizontal="centerContinuous" vertical="center"/>
    </xf>
    <xf numFmtId="0" fontId="46" fillId="33" borderId="17" xfId="0" applyFont="1" applyFill="1" applyBorder="1" applyAlignment="1">
      <alignment horizontal="centerContinuous" vertical="center"/>
    </xf>
    <xf numFmtId="0" fontId="46" fillId="33" borderId="16" xfId="0" applyFont="1" applyFill="1" applyBorder="1" applyAlignment="1">
      <alignment horizontal="center" vertical="center"/>
    </xf>
    <xf numFmtId="0" fontId="46" fillId="33" borderId="20" xfId="0" applyFont="1" applyFill="1" applyBorder="1" applyAlignment="1">
      <alignment horizontal="centerContinuous" vertical="center"/>
    </xf>
    <xf numFmtId="0" fontId="46" fillId="33" borderId="19" xfId="0" applyFont="1" applyFill="1" applyBorder="1" applyAlignment="1">
      <alignment horizontal="center" vertical="center"/>
    </xf>
    <xf numFmtId="0" fontId="5" fillId="0" borderId="0" xfId="0" applyFont="1" applyAlignment="1">
      <alignment horizontal="justify" vertical="top" wrapText="1"/>
    </xf>
    <xf numFmtId="0" fontId="5" fillId="0" borderId="0" xfId="0" applyFont="1" applyAlignment="1">
      <alignment horizontal="justify" vertical="top"/>
    </xf>
    <xf numFmtId="0" fontId="46" fillId="33" borderId="21" xfId="0" applyFont="1" applyFill="1" applyBorder="1" applyAlignment="1">
      <alignment horizontal="center" vertical="center" wrapText="1"/>
    </xf>
    <xf numFmtId="0" fontId="46" fillId="33" borderId="22" xfId="0" applyFont="1" applyFill="1" applyBorder="1" applyAlignment="1">
      <alignment horizontal="center" vertical="center" wrapText="1"/>
    </xf>
    <xf numFmtId="0" fontId="46" fillId="33" borderId="23" xfId="0" applyFont="1" applyFill="1" applyBorder="1" applyAlignment="1">
      <alignment horizontal="center" vertical="center" wrapText="1"/>
    </xf>
    <xf numFmtId="0" fontId="46" fillId="33" borderId="10" xfId="0" applyFont="1" applyFill="1" applyBorder="1" applyAlignment="1">
      <alignment horizontal="center" vertical="center"/>
    </xf>
    <xf numFmtId="0" fontId="46" fillId="33" borderId="13" xfId="0" applyFont="1" applyFill="1" applyBorder="1" applyAlignment="1">
      <alignment horizontal="center" vertical="center"/>
    </xf>
    <xf numFmtId="0" fontId="46" fillId="33" borderId="15" xfId="0" applyFont="1" applyFill="1" applyBorder="1" applyAlignment="1">
      <alignment horizontal="center" vertical="center"/>
    </xf>
    <xf numFmtId="0" fontId="46" fillId="33" borderId="12" xfId="0" applyFont="1" applyFill="1" applyBorder="1" applyAlignment="1">
      <alignment horizontal="center" vertical="center"/>
    </xf>
    <xf numFmtId="0" fontId="46" fillId="33" borderId="18" xfId="0" applyFont="1" applyFill="1" applyBorder="1" applyAlignment="1">
      <alignment horizontal="center" vertical="center"/>
    </xf>
    <xf numFmtId="0" fontId="46" fillId="33" borderId="20"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46" fillId="33" borderId="10" xfId="0" applyFont="1" applyFill="1" applyBorder="1" applyAlignment="1">
      <alignment horizontal="center" vertical="center" wrapText="1"/>
    </xf>
    <xf numFmtId="0" fontId="44" fillId="0" borderId="13"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20" xfId="0" applyFont="1" applyBorder="1" applyAlignment="1">
      <alignment horizontal="center" vertical="center" wrapText="1"/>
    </xf>
    <xf numFmtId="0" fontId="46" fillId="33" borderId="14" xfId="0"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19"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9"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zoomScale="136" zoomScaleNormal="136" zoomScalePageLayoutView="0" workbookViewId="0" topLeftCell="A1">
      <selection activeCell="B55" sqref="B55"/>
    </sheetView>
  </sheetViews>
  <sheetFormatPr defaultColWidth="11.421875" defaultRowHeight="15"/>
  <cols>
    <col min="1" max="1" width="1.28515625" style="1" customWidth="1"/>
    <col min="2" max="2" width="35.00390625" style="1" customWidth="1"/>
    <col min="3" max="3" width="13.8515625" style="1" customWidth="1"/>
    <col min="4" max="4" width="12.8515625" style="1" customWidth="1"/>
    <col min="5" max="5" width="13.57421875" style="1" customWidth="1"/>
    <col min="6" max="6" width="13.421875" style="1" bestFit="1" customWidth="1"/>
    <col min="7" max="8" width="13.140625" style="1" customWidth="1"/>
    <col min="9" max="9" width="13.00390625" style="1" bestFit="1" customWidth="1"/>
    <col min="10" max="10" width="13.421875" style="2" bestFit="1" customWidth="1"/>
    <col min="11" max="11" width="12.140625" style="1" bestFit="1" customWidth="1"/>
    <col min="12" max="12" width="11.421875" style="1" customWidth="1"/>
    <col min="13" max="13" width="12.57421875" style="1" bestFit="1" customWidth="1"/>
    <col min="14" max="16384" width="11.421875" style="1" customWidth="1"/>
  </cols>
  <sheetData>
    <row r="1" spans="1:9" ht="9">
      <c r="A1" s="4" t="s">
        <v>39</v>
      </c>
      <c r="B1" s="5"/>
      <c r="C1" s="5"/>
      <c r="D1" s="5"/>
      <c r="E1" s="5"/>
      <c r="F1" s="5"/>
      <c r="G1" s="5"/>
      <c r="H1" s="5"/>
      <c r="I1" s="5"/>
    </row>
    <row r="2" spans="1:9" ht="9">
      <c r="A2" s="5" t="s">
        <v>38</v>
      </c>
      <c r="B2" s="5"/>
      <c r="C2" s="5"/>
      <c r="D2" s="5"/>
      <c r="E2" s="5"/>
      <c r="F2" s="5"/>
      <c r="G2" s="5"/>
      <c r="H2" s="5"/>
      <c r="I2" s="5"/>
    </row>
    <row r="3" spans="1:9" ht="9">
      <c r="A3" s="5" t="s">
        <v>37</v>
      </c>
      <c r="B3" s="5"/>
      <c r="C3" s="5"/>
      <c r="D3" s="5"/>
      <c r="E3" s="5"/>
      <c r="F3" s="5"/>
      <c r="G3" s="5"/>
      <c r="H3" s="5"/>
      <c r="I3" s="5"/>
    </row>
    <row r="4" spans="1:9" ht="9">
      <c r="A4" s="6" t="s">
        <v>36</v>
      </c>
      <c r="B4" s="5"/>
      <c r="C4" s="5"/>
      <c r="D4" s="5"/>
      <c r="E4" s="5"/>
      <c r="F4" s="5"/>
      <c r="G4" s="5"/>
      <c r="H4" s="5"/>
      <c r="I4" s="5"/>
    </row>
    <row r="5" spans="1:9" ht="9">
      <c r="A5" s="5" t="s">
        <v>35</v>
      </c>
      <c r="B5" s="5"/>
      <c r="C5" s="5"/>
      <c r="D5" s="5"/>
      <c r="E5" s="5"/>
      <c r="F5" s="5"/>
      <c r="G5" s="5"/>
      <c r="H5" s="5"/>
      <c r="I5" s="5"/>
    </row>
    <row r="6" spans="1:9" ht="15" customHeight="1">
      <c r="A6" s="7"/>
      <c r="B6" s="28"/>
      <c r="C6" s="35" t="s">
        <v>34</v>
      </c>
      <c r="D6" s="36"/>
      <c r="E6" s="36"/>
      <c r="F6" s="37"/>
      <c r="G6" s="46" t="s">
        <v>42</v>
      </c>
      <c r="H6" s="47"/>
      <c r="I6" s="48"/>
    </row>
    <row r="7" spans="1:9" ht="9">
      <c r="A7" s="8"/>
      <c r="B7" s="29"/>
      <c r="C7" s="7"/>
      <c r="D7" s="38" t="s">
        <v>33</v>
      </c>
      <c r="E7" s="39"/>
      <c r="F7" s="40"/>
      <c r="G7" s="49"/>
      <c r="H7" s="50"/>
      <c r="I7" s="51"/>
    </row>
    <row r="8" spans="1:9" ht="9" customHeight="1">
      <c r="A8" s="8" t="s">
        <v>57</v>
      </c>
      <c r="B8" s="29"/>
      <c r="C8" s="30"/>
      <c r="D8" s="41"/>
      <c r="E8" s="42"/>
      <c r="F8" s="43"/>
      <c r="G8" s="52" t="s">
        <v>50</v>
      </c>
      <c r="H8" s="30" t="s">
        <v>51</v>
      </c>
      <c r="I8" s="52" t="s">
        <v>54</v>
      </c>
    </row>
    <row r="9" spans="1:9" ht="9" customHeight="1">
      <c r="A9" s="8"/>
      <c r="B9" s="29"/>
      <c r="C9" s="30" t="s">
        <v>32</v>
      </c>
      <c r="D9" s="44" t="s">
        <v>47</v>
      </c>
      <c r="E9" s="44" t="s">
        <v>48</v>
      </c>
      <c r="F9" s="44" t="s">
        <v>49</v>
      </c>
      <c r="G9" s="53"/>
      <c r="H9" s="30" t="s">
        <v>52</v>
      </c>
      <c r="I9" s="53"/>
    </row>
    <row r="10" spans="1:9" ht="9" customHeight="1">
      <c r="A10" s="9"/>
      <c r="B10" s="31"/>
      <c r="C10" s="32"/>
      <c r="D10" s="45"/>
      <c r="E10" s="45"/>
      <c r="F10" s="45"/>
      <c r="G10" s="54"/>
      <c r="H10" s="32" t="s">
        <v>53</v>
      </c>
      <c r="I10" s="54"/>
    </row>
    <row r="11" spans="1:9" ht="9">
      <c r="A11" s="10"/>
      <c r="B11" s="11"/>
      <c r="C11" s="12"/>
      <c r="D11" s="12"/>
      <c r="E11" s="12"/>
      <c r="F11" s="12"/>
      <c r="G11" s="12"/>
      <c r="H11" s="12"/>
      <c r="I11" s="13"/>
    </row>
    <row r="12" spans="1:13" ht="9">
      <c r="A12" s="14"/>
      <c r="B12" s="15" t="s">
        <v>31</v>
      </c>
      <c r="C12" s="26">
        <f>+C44+C45+C46+C49</f>
        <v>546559865967</v>
      </c>
      <c r="D12" s="26">
        <f>+D44+D45+D46+D49</f>
        <v>158252961406</v>
      </c>
      <c r="E12" s="26">
        <f>+E44+E45+E46+E49</f>
        <v>121382596862</v>
      </c>
      <c r="F12" s="26">
        <f aca="true" t="shared" si="0" ref="F12:F27">+C12+D12-E12</f>
        <v>583430230511</v>
      </c>
      <c r="G12" s="26">
        <f>+G44+G45+G46+G49</f>
        <v>367743616646</v>
      </c>
      <c r="H12" s="26">
        <f>+H44+H45+H46+H49</f>
        <v>214752157650</v>
      </c>
      <c r="I12" s="27">
        <f aca="true" t="shared" si="1" ref="I12:I27">SUM(G12:H12)</f>
        <v>582495774296</v>
      </c>
      <c r="K12" s="2"/>
      <c r="L12" s="2"/>
      <c r="M12" s="3"/>
    </row>
    <row r="13" spans="1:13" ht="9">
      <c r="A13" s="14"/>
      <c r="B13" s="18" t="s">
        <v>30</v>
      </c>
      <c r="C13" s="26">
        <f>+C14+C18+C22+C29</f>
        <v>424457167209</v>
      </c>
      <c r="D13" s="26">
        <f>+D14+D18+D22+D29</f>
        <v>56881950466</v>
      </c>
      <c r="E13" s="26">
        <f>+E14+E18+E22+E29</f>
        <v>40260674689</v>
      </c>
      <c r="F13" s="26">
        <f t="shared" si="0"/>
        <v>441078442986</v>
      </c>
      <c r="G13" s="26">
        <f>+G14+G18+G22+G29</f>
        <v>226326761564</v>
      </c>
      <c r="H13" s="26">
        <f>+H14+H18+H22+H29</f>
        <v>214468033953</v>
      </c>
      <c r="I13" s="27">
        <f t="shared" si="1"/>
        <v>440794795517</v>
      </c>
      <c r="K13" s="2"/>
      <c r="L13" s="2"/>
      <c r="M13" s="3"/>
    </row>
    <row r="14" spans="1:13" ht="9">
      <c r="A14" s="14"/>
      <c r="B14" s="18" t="s">
        <v>43</v>
      </c>
      <c r="C14" s="26">
        <f>SUM(C15:C17)</f>
        <v>141607709933</v>
      </c>
      <c r="D14" s="26">
        <f>SUM(D15:D17)</f>
        <v>19069278639</v>
      </c>
      <c r="E14" s="26">
        <f>SUM(E15:E17)</f>
        <v>18160587537</v>
      </c>
      <c r="F14" s="26">
        <f t="shared" si="0"/>
        <v>142516401035</v>
      </c>
      <c r="G14" s="26">
        <f>SUM(G15:G17)</f>
        <v>77891924665</v>
      </c>
      <c r="H14" s="26">
        <f>SUM(H15:H17)</f>
        <v>64624476370</v>
      </c>
      <c r="I14" s="27">
        <f t="shared" si="1"/>
        <v>142516401035</v>
      </c>
      <c r="K14" s="2"/>
      <c r="L14" s="2"/>
      <c r="M14" s="3"/>
    </row>
    <row r="15" spans="1:13" ht="9">
      <c r="A15" s="14"/>
      <c r="B15" s="19" t="s">
        <v>29</v>
      </c>
      <c r="C15" s="16">
        <v>26886251565</v>
      </c>
      <c r="D15" s="16">
        <v>1042726584</v>
      </c>
      <c r="E15" s="16">
        <v>2185447662</v>
      </c>
      <c r="F15" s="16">
        <f t="shared" si="0"/>
        <v>25743530487</v>
      </c>
      <c r="G15" s="16">
        <v>13566689002</v>
      </c>
      <c r="H15" s="16">
        <v>12167822099</v>
      </c>
      <c r="I15" s="17">
        <f t="shared" si="1"/>
        <v>25734511101</v>
      </c>
      <c r="K15" s="2"/>
      <c r="L15" s="2"/>
      <c r="M15" s="3"/>
    </row>
    <row r="16" spans="1:13" ht="9">
      <c r="A16" s="14"/>
      <c r="B16" s="19" t="s">
        <v>28</v>
      </c>
      <c r="C16" s="16">
        <v>18461868355</v>
      </c>
      <c r="D16" s="16">
        <v>2660194466</v>
      </c>
      <c r="E16" s="16">
        <v>3032560486</v>
      </c>
      <c r="F16" s="16">
        <f t="shared" si="0"/>
        <v>18089502335</v>
      </c>
      <c r="G16" s="16">
        <v>9892483630</v>
      </c>
      <c r="H16" s="16">
        <v>8340182502</v>
      </c>
      <c r="I16" s="17">
        <f t="shared" si="1"/>
        <v>18232666132</v>
      </c>
      <c r="K16" s="2"/>
      <c r="L16" s="2"/>
      <c r="M16" s="3"/>
    </row>
    <row r="17" spans="1:13" ht="9">
      <c r="A17" s="14"/>
      <c r="B17" s="19" t="s">
        <v>40</v>
      </c>
      <c r="C17" s="16">
        <v>96259590013</v>
      </c>
      <c r="D17" s="16">
        <v>15366357589</v>
      </c>
      <c r="E17" s="16">
        <v>12942579389</v>
      </c>
      <c r="F17" s="16">
        <f t="shared" si="0"/>
        <v>98683368213</v>
      </c>
      <c r="G17" s="16">
        <v>54432752033</v>
      </c>
      <c r="H17" s="16">
        <v>44116471769</v>
      </c>
      <c r="I17" s="17">
        <f t="shared" si="1"/>
        <v>98549223802</v>
      </c>
      <c r="K17" s="2"/>
      <c r="L17" s="2"/>
      <c r="M17" s="3"/>
    </row>
    <row r="18" spans="1:13" ht="9">
      <c r="A18" s="14"/>
      <c r="B18" s="18" t="s">
        <v>27</v>
      </c>
      <c r="C18" s="26">
        <f>SUM(C19:C21)</f>
        <v>75363049545</v>
      </c>
      <c r="D18" s="26">
        <f>SUM(D19:D21)</f>
        <v>12088481512</v>
      </c>
      <c r="E18" s="26">
        <f>SUM(E19:E21)</f>
        <v>17048922102</v>
      </c>
      <c r="F18" s="26">
        <f t="shared" si="0"/>
        <v>70402608955</v>
      </c>
      <c r="G18" s="26">
        <f>SUM(G19:G21)</f>
        <v>70402608955</v>
      </c>
      <c r="H18" s="26"/>
      <c r="I18" s="27">
        <f t="shared" si="1"/>
        <v>70402608955</v>
      </c>
      <c r="K18" s="2"/>
      <c r="L18" s="2"/>
      <c r="M18" s="3"/>
    </row>
    <row r="19" spans="1:13" ht="9">
      <c r="A19" s="14"/>
      <c r="B19" s="19" t="s">
        <v>26</v>
      </c>
      <c r="C19" s="16">
        <v>42494077267</v>
      </c>
      <c r="D19" s="16">
        <v>4582738404</v>
      </c>
      <c r="E19" s="16">
        <v>6987445001</v>
      </c>
      <c r="F19" s="16">
        <f t="shared" si="0"/>
        <v>40089370670</v>
      </c>
      <c r="G19" s="16">
        <v>40090457359</v>
      </c>
      <c r="H19" s="16"/>
      <c r="I19" s="17">
        <f t="shared" si="1"/>
        <v>40090457359</v>
      </c>
      <c r="K19" s="2"/>
      <c r="L19" s="2"/>
      <c r="M19" s="3"/>
    </row>
    <row r="20" spans="1:13" ht="9">
      <c r="A20" s="14"/>
      <c r="B20" s="19" t="s">
        <v>25</v>
      </c>
      <c r="C20" s="16">
        <v>3928192150</v>
      </c>
      <c r="D20" s="16">
        <v>2780255933</v>
      </c>
      <c r="E20" s="16">
        <v>2763190556</v>
      </c>
      <c r="F20" s="16">
        <f t="shared" si="0"/>
        <v>3945257527</v>
      </c>
      <c r="G20" s="16">
        <v>3906047433</v>
      </c>
      <c r="H20" s="16"/>
      <c r="I20" s="17">
        <f t="shared" si="1"/>
        <v>3906047433</v>
      </c>
      <c r="K20" s="2"/>
      <c r="L20" s="2"/>
      <c r="M20" s="3"/>
    </row>
    <row r="21" spans="1:13" ht="9">
      <c r="A21" s="14"/>
      <c r="B21" s="19" t="s">
        <v>24</v>
      </c>
      <c r="C21" s="16">
        <v>28940780128</v>
      </c>
      <c r="D21" s="16">
        <v>4725487175</v>
      </c>
      <c r="E21" s="16">
        <v>7298286545</v>
      </c>
      <c r="F21" s="16">
        <f t="shared" si="0"/>
        <v>26367980758</v>
      </c>
      <c r="G21" s="16">
        <v>26406104163</v>
      </c>
      <c r="H21" s="16"/>
      <c r="I21" s="17">
        <f t="shared" si="1"/>
        <v>26406104163</v>
      </c>
      <c r="K21" s="2"/>
      <c r="L21" s="2"/>
      <c r="M21" s="3"/>
    </row>
    <row r="22" spans="1:13" ht="9">
      <c r="A22" s="14"/>
      <c r="B22" s="15" t="s">
        <v>23</v>
      </c>
      <c r="C22" s="26">
        <f>SUM(C23:C28)</f>
        <v>207486407731</v>
      </c>
      <c r="D22" s="26">
        <f>SUM(D23:D28)</f>
        <v>25724190315</v>
      </c>
      <c r="E22" s="26">
        <f>SUM(E23:E28)</f>
        <v>5051165050</v>
      </c>
      <c r="F22" s="26">
        <f t="shared" si="0"/>
        <v>228159432996</v>
      </c>
      <c r="G22" s="26">
        <f>SUM(G23:G28)</f>
        <v>78032227944</v>
      </c>
      <c r="H22" s="26">
        <f>SUM(H23:H28)</f>
        <v>149843557583</v>
      </c>
      <c r="I22" s="27">
        <f t="shared" si="1"/>
        <v>227875785527</v>
      </c>
      <c r="K22" s="2"/>
      <c r="L22" s="2"/>
      <c r="M22" s="3"/>
    </row>
    <row r="23" spans="1:13" ht="9">
      <c r="A23" s="14"/>
      <c r="B23" s="20" t="s">
        <v>22</v>
      </c>
      <c r="C23" s="16">
        <v>127338960000</v>
      </c>
      <c r="D23" s="16">
        <v>20427034876</v>
      </c>
      <c r="E23" s="16">
        <v>1106866353</v>
      </c>
      <c r="F23" s="16">
        <f t="shared" si="0"/>
        <v>146659128523</v>
      </c>
      <c r="G23" s="16"/>
      <c r="H23" s="16">
        <v>146599826325</v>
      </c>
      <c r="I23" s="17">
        <f t="shared" si="1"/>
        <v>146599826325</v>
      </c>
      <c r="K23" s="2"/>
      <c r="L23" s="2"/>
      <c r="M23" s="3"/>
    </row>
    <row r="24" spans="1:13" ht="9">
      <c r="A24" s="14"/>
      <c r="B24" s="20" t="s">
        <v>21</v>
      </c>
      <c r="C24" s="16">
        <v>12185106319</v>
      </c>
      <c r="D24" s="16">
        <v>2829559392</v>
      </c>
      <c r="E24" s="16">
        <v>2041379588</v>
      </c>
      <c r="F24" s="16">
        <f t="shared" si="0"/>
        <v>12973286123</v>
      </c>
      <c r="G24" s="16">
        <v>9505209593</v>
      </c>
      <c r="H24" s="16">
        <v>3243731258</v>
      </c>
      <c r="I24" s="17">
        <f t="shared" si="1"/>
        <v>12748940851</v>
      </c>
      <c r="K24" s="2"/>
      <c r="L24" s="2"/>
      <c r="M24" s="3"/>
    </row>
    <row r="25" spans="1:13" ht="9">
      <c r="A25" s="14"/>
      <c r="B25" s="20" t="s">
        <v>20</v>
      </c>
      <c r="C25" s="16">
        <v>52981000000</v>
      </c>
      <c r="D25" s="16">
        <v>1296000556</v>
      </c>
      <c r="E25" s="16">
        <v>512246468</v>
      </c>
      <c r="F25" s="16">
        <f t="shared" si="0"/>
        <v>53764754088</v>
      </c>
      <c r="G25" s="16">
        <v>53764754088</v>
      </c>
      <c r="H25" s="16"/>
      <c r="I25" s="17">
        <f t="shared" si="1"/>
        <v>53764754088</v>
      </c>
      <c r="K25" s="2"/>
      <c r="L25" s="2"/>
      <c r="M25" s="3"/>
    </row>
    <row r="26" spans="1:13" ht="9">
      <c r="A26" s="14"/>
      <c r="B26" s="20" t="s">
        <v>19</v>
      </c>
      <c r="C26" s="16">
        <v>13913363147</v>
      </c>
      <c r="D26" s="16">
        <v>405458446</v>
      </c>
      <c r="E26" s="16">
        <v>1322695840</v>
      </c>
      <c r="F26" s="16">
        <f t="shared" si="0"/>
        <v>12996125753</v>
      </c>
      <c r="G26" s="16">
        <v>12996125753</v>
      </c>
      <c r="H26" s="16"/>
      <c r="I26" s="17">
        <f t="shared" si="1"/>
        <v>12996125753</v>
      </c>
      <c r="K26" s="2"/>
      <c r="L26" s="2"/>
      <c r="M26" s="3"/>
    </row>
    <row r="27" spans="1:13" ht="9">
      <c r="A27" s="14"/>
      <c r="B27" s="20" t="s">
        <v>18</v>
      </c>
      <c r="C27" s="16">
        <v>1067978265</v>
      </c>
      <c r="D27" s="16">
        <v>766137045</v>
      </c>
      <c r="E27" s="16">
        <v>67976801</v>
      </c>
      <c r="F27" s="16">
        <f t="shared" si="0"/>
        <v>1766138509</v>
      </c>
      <c r="G27" s="16">
        <v>1766138510</v>
      </c>
      <c r="H27" s="16"/>
      <c r="I27" s="17">
        <f t="shared" si="1"/>
        <v>1766138510</v>
      </c>
      <c r="K27" s="2"/>
      <c r="L27" s="2"/>
      <c r="M27" s="3"/>
    </row>
    <row r="28" spans="1:13" ht="9">
      <c r="A28" s="14"/>
      <c r="B28" s="19" t="s">
        <v>13</v>
      </c>
      <c r="C28" s="16"/>
      <c r="D28" s="16"/>
      <c r="E28" s="16"/>
      <c r="F28" s="16"/>
      <c r="G28" s="16"/>
      <c r="H28" s="16"/>
      <c r="I28" s="17"/>
      <c r="K28" s="2"/>
      <c r="L28" s="2"/>
      <c r="M28" s="3"/>
    </row>
    <row r="29" spans="1:13" ht="9">
      <c r="A29" s="14"/>
      <c r="B29" s="18" t="s">
        <v>17</v>
      </c>
      <c r="C29" s="16"/>
      <c r="D29" s="16"/>
      <c r="E29" s="16"/>
      <c r="F29" s="16"/>
      <c r="G29" s="16"/>
      <c r="H29" s="16"/>
      <c r="I29" s="17"/>
      <c r="K29" s="2"/>
      <c r="L29" s="2"/>
      <c r="M29" s="3"/>
    </row>
    <row r="30" spans="1:13" ht="9">
      <c r="A30" s="14"/>
      <c r="B30" s="15" t="s">
        <v>16</v>
      </c>
      <c r="C30" s="26">
        <f>SUM(C31:C33)</f>
        <v>3342000000</v>
      </c>
      <c r="D30" s="26">
        <f>SUM(D31:D33)</f>
        <v>2709680894</v>
      </c>
      <c r="E30" s="26">
        <f>SUM(E31:E33)</f>
        <v>2860522038</v>
      </c>
      <c r="F30" s="26">
        <f>+C30+D30-E30</f>
        <v>3191158856</v>
      </c>
      <c r="G30" s="26">
        <f>SUM(G31:G33)</f>
        <v>3076869669</v>
      </c>
      <c r="H30" s="26"/>
      <c r="I30" s="27">
        <f>SUM(G30:H30)</f>
        <v>3076869669</v>
      </c>
      <c r="K30" s="2"/>
      <c r="L30" s="2"/>
      <c r="M30" s="3"/>
    </row>
    <row r="31" spans="1:13" ht="9">
      <c r="A31" s="14"/>
      <c r="B31" s="20" t="s">
        <v>15</v>
      </c>
      <c r="C31" s="16">
        <v>996966953</v>
      </c>
      <c r="D31" s="16">
        <v>2153812690</v>
      </c>
      <c r="E31" s="16">
        <v>970636736</v>
      </c>
      <c r="F31" s="16">
        <f>+C31+D31-E31</f>
        <v>2180142907</v>
      </c>
      <c r="G31" s="16">
        <v>2065978135</v>
      </c>
      <c r="H31" s="16"/>
      <c r="I31" s="17">
        <f>SUM(G31:H31)</f>
        <v>2065978135</v>
      </c>
      <c r="K31" s="2"/>
      <c r="L31" s="2"/>
      <c r="M31" s="3"/>
    </row>
    <row r="32" spans="1:13" ht="9">
      <c r="A32" s="14"/>
      <c r="B32" s="20" t="s">
        <v>14</v>
      </c>
      <c r="C32" s="16">
        <v>2345033047</v>
      </c>
      <c r="D32" s="16">
        <v>555868204</v>
      </c>
      <c r="E32" s="16">
        <v>1889885302</v>
      </c>
      <c r="F32" s="16">
        <f>+C32+D32-E32</f>
        <v>1011015949</v>
      </c>
      <c r="G32" s="16">
        <v>1010891534</v>
      </c>
      <c r="H32" s="16"/>
      <c r="I32" s="17">
        <f>SUM(G32:H32)</f>
        <v>1010891534</v>
      </c>
      <c r="K32" s="2"/>
      <c r="L32" s="2"/>
      <c r="M32" s="3"/>
    </row>
    <row r="33" spans="1:13" ht="9">
      <c r="A33" s="14"/>
      <c r="B33" s="19" t="s">
        <v>13</v>
      </c>
      <c r="C33" s="16"/>
      <c r="D33" s="16"/>
      <c r="E33" s="16"/>
      <c r="F33" s="16"/>
      <c r="G33" s="16"/>
      <c r="H33" s="16"/>
      <c r="I33" s="17"/>
      <c r="K33" s="2"/>
      <c r="L33" s="2"/>
      <c r="M33" s="3"/>
    </row>
    <row r="34" spans="1:13" ht="9">
      <c r="A34" s="14"/>
      <c r="B34" s="18" t="s">
        <v>12</v>
      </c>
      <c r="C34" s="16"/>
      <c r="D34" s="16"/>
      <c r="E34" s="16"/>
      <c r="F34" s="16"/>
      <c r="G34" s="16"/>
      <c r="H34" s="16"/>
      <c r="I34" s="17"/>
      <c r="K34" s="2"/>
      <c r="L34" s="2"/>
      <c r="M34" s="3"/>
    </row>
    <row r="35" spans="1:13" ht="9">
      <c r="A35" s="14"/>
      <c r="B35" s="19" t="s">
        <v>11</v>
      </c>
      <c r="C35" s="16"/>
      <c r="D35" s="16"/>
      <c r="E35" s="16"/>
      <c r="F35" s="16"/>
      <c r="G35" s="16"/>
      <c r="H35" s="16"/>
      <c r="I35" s="17"/>
      <c r="K35" s="2"/>
      <c r="L35" s="2"/>
      <c r="M35" s="3"/>
    </row>
    <row r="36" spans="1:13" ht="9">
      <c r="A36" s="14"/>
      <c r="B36" s="19" t="s">
        <v>10</v>
      </c>
      <c r="C36" s="16"/>
      <c r="D36" s="16"/>
      <c r="E36" s="16"/>
      <c r="F36" s="16"/>
      <c r="G36" s="16"/>
      <c r="H36" s="16"/>
      <c r="I36" s="17"/>
      <c r="K36" s="2"/>
      <c r="L36" s="2"/>
      <c r="M36" s="3"/>
    </row>
    <row r="37" spans="1:13" ht="9">
      <c r="A37" s="14"/>
      <c r="B37" s="18" t="s">
        <v>9</v>
      </c>
      <c r="C37" s="16"/>
      <c r="D37" s="16"/>
      <c r="E37" s="16"/>
      <c r="F37" s="16"/>
      <c r="G37" s="16"/>
      <c r="H37" s="16"/>
      <c r="I37" s="17"/>
      <c r="K37" s="2"/>
      <c r="L37" s="2"/>
      <c r="M37" s="3"/>
    </row>
    <row r="38" spans="1:13" ht="9">
      <c r="A38" s="14"/>
      <c r="B38" s="19" t="s">
        <v>8</v>
      </c>
      <c r="C38" s="16"/>
      <c r="D38" s="16"/>
      <c r="E38" s="16"/>
      <c r="F38" s="16"/>
      <c r="G38" s="16"/>
      <c r="H38" s="16"/>
      <c r="I38" s="17"/>
      <c r="K38" s="2"/>
      <c r="L38" s="2"/>
      <c r="M38" s="3"/>
    </row>
    <row r="39" spans="1:13" ht="9">
      <c r="A39" s="14"/>
      <c r="B39" s="19" t="s">
        <v>7</v>
      </c>
      <c r="C39" s="16"/>
      <c r="D39" s="16"/>
      <c r="E39" s="16"/>
      <c r="F39" s="16"/>
      <c r="G39" s="16"/>
      <c r="H39" s="16"/>
      <c r="I39" s="17"/>
      <c r="K39" s="2"/>
      <c r="L39" s="2"/>
      <c r="M39" s="3"/>
    </row>
    <row r="40" spans="1:13" ht="9">
      <c r="A40" s="14"/>
      <c r="B40" s="19" t="s">
        <v>6</v>
      </c>
      <c r="C40" s="16"/>
      <c r="D40" s="16"/>
      <c r="E40" s="16"/>
      <c r="F40" s="16"/>
      <c r="G40" s="16"/>
      <c r="H40" s="16"/>
      <c r="I40" s="17"/>
      <c r="K40" s="2"/>
      <c r="L40" s="2"/>
      <c r="M40" s="3"/>
    </row>
    <row r="41" spans="1:13" ht="9">
      <c r="A41" s="14"/>
      <c r="B41" s="18" t="s">
        <v>5</v>
      </c>
      <c r="C41" s="26">
        <f>SUM(C42:C43)</f>
        <v>-6234000000</v>
      </c>
      <c r="D41" s="26"/>
      <c r="E41" s="26"/>
      <c r="F41" s="26">
        <f>+C41+D41-E41</f>
        <v>-6234000000</v>
      </c>
      <c r="G41" s="26">
        <f>SUM(G42:G43)</f>
        <v>-6646986077</v>
      </c>
      <c r="H41" s="26"/>
      <c r="I41" s="27">
        <f>SUM(G41:H41)</f>
        <v>-6646986077</v>
      </c>
      <c r="K41" s="2"/>
      <c r="L41" s="2"/>
      <c r="M41" s="3"/>
    </row>
    <row r="42" spans="1:13" ht="9">
      <c r="A42" s="14"/>
      <c r="B42" s="19" t="s">
        <v>4</v>
      </c>
      <c r="C42" s="16">
        <v>-6234000000</v>
      </c>
      <c r="D42" s="16"/>
      <c r="E42" s="16"/>
      <c r="F42" s="16">
        <f>+C42+D42-E42</f>
        <v>-6234000000</v>
      </c>
      <c r="G42" s="16">
        <v>-6773375618</v>
      </c>
      <c r="H42" s="16"/>
      <c r="I42" s="17">
        <f>SUM(G42:H42)</f>
        <v>-6773375618</v>
      </c>
      <c r="K42" s="2"/>
      <c r="L42" s="2"/>
      <c r="M42" s="3"/>
    </row>
    <row r="43" spans="1:13" ht="9">
      <c r="A43" s="14"/>
      <c r="B43" s="19" t="s">
        <v>3</v>
      </c>
      <c r="C43" s="16"/>
      <c r="D43" s="16"/>
      <c r="E43" s="16"/>
      <c r="F43" s="16"/>
      <c r="G43" s="16">
        <v>126389541</v>
      </c>
      <c r="H43" s="16"/>
      <c r="I43" s="17">
        <f>SUM(G43:H43)</f>
        <v>126389541</v>
      </c>
      <c r="K43" s="2"/>
      <c r="L43" s="2"/>
      <c r="M43" s="3"/>
    </row>
    <row r="44" spans="1:13" ht="9">
      <c r="A44" s="14"/>
      <c r="B44" s="18" t="s">
        <v>2</v>
      </c>
      <c r="C44" s="26">
        <f>+C13+C30+C34+C37+C41</f>
        <v>421565167209</v>
      </c>
      <c r="D44" s="26">
        <f>+D13+D30+D34+D37+D41</f>
        <v>59591631360</v>
      </c>
      <c r="E44" s="26">
        <f>+E13+E30+E34+E37+E41</f>
        <v>43121196727</v>
      </c>
      <c r="F44" s="26">
        <f>+C44+D44-E44</f>
        <v>438035601842</v>
      </c>
      <c r="G44" s="26">
        <f>+G13+G30+G34+G37+G41</f>
        <v>222756645156</v>
      </c>
      <c r="H44" s="26">
        <f>+H13+H30+H34+H37+H41</f>
        <v>214468033953</v>
      </c>
      <c r="I44" s="27">
        <f>SUM(G44:H44)</f>
        <v>437224679109</v>
      </c>
      <c r="K44" s="2"/>
      <c r="L44" s="2"/>
      <c r="M44" s="3"/>
    </row>
    <row r="45" spans="1:13" ht="9">
      <c r="A45" s="14"/>
      <c r="B45" s="19" t="s">
        <v>44</v>
      </c>
      <c r="C45" s="16"/>
      <c r="D45" s="16">
        <v>11141453525</v>
      </c>
      <c r="E45" s="16"/>
      <c r="F45" s="16">
        <f>+C45+D45-E45</f>
        <v>11141453525</v>
      </c>
      <c r="G45" s="16">
        <v>11141453525</v>
      </c>
      <c r="H45" s="16"/>
      <c r="I45" s="17">
        <f>SUM(G45:H45)</f>
        <v>11141453525</v>
      </c>
      <c r="K45" s="2"/>
      <c r="L45" s="2"/>
      <c r="M45" s="3"/>
    </row>
    <row r="46" spans="1:13" ht="9">
      <c r="A46" s="14"/>
      <c r="B46" s="18" t="s">
        <v>41</v>
      </c>
      <c r="C46" s="16"/>
      <c r="D46" s="16"/>
      <c r="E46" s="16"/>
      <c r="F46" s="16"/>
      <c r="G46" s="16"/>
      <c r="H46" s="16"/>
      <c r="I46" s="17"/>
      <c r="K46" s="2"/>
      <c r="L46" s="2"/>
      <c r="M46" s="3"/>
    </row>
    <row r="47" spans="1:13" ht="9">
      <c r="A47" s="14"/>
      <c r="B47" s="19" t="s">
        <v>1</v>
      </c>
      <c r="C47" s="16"/>
      <c r="D47" s="16"/>
      <c r="E47" s="16"/>
      <c r="F47" s="16"/>
      <c r="G47" s="16"/>
      <c r="H47" s="16"/>
      <c r="I47" s="17"/>
      <c r="K47" s="2"/>
      <c r="L47" s="2"/>
      <c r="M47" s="3"/>
    </row>
    <row r="48" spans="1:13" ht="9">
      <c r="A48" s="14"/>
      <c r="B48" s="19" t="s">
        <v>0</v>
      </c>
      <c r="C48" s="16"/>
      <c r="D48" s="16"/>
      <c r="E48" s="16"/>
      <c r="F48" s="16"/>
      <c r="G48" s="16"/>
      <c r="H48" s="16"/>
      <c r="I48" s="17"/>
      <c r="K48" s="2"/>
      <c r="L48" s="2"/>
      <c r="M48" s="3"/>
    </row>
    <row r="49" spans="1:13" ht="9">
      <c r="A49" s="14"/>
      <c r="B49" s="18" t="s">
        <v>45</v>
      </c>
      <c r="C49" s="26">
        <v>124994698758</v>
      </c>
      <c r="D49" s="26">
        <v>87519876521</v>
      </c>
      <c r="E49" s="26">
        <v>78261400135</v>
      </c>
      <c r="F49" s="26">
        <f>+C49+D49-E49</f>
        <v>134253175144</v>
      </c>
      <c r="G49" s="26">
        <v>133845517965</v>
      </c>
      <c r="H49" s="26">
        <v>284123697</v>
      </c>
      <c r="I49" s="27">
        <f>SUM(G49:H49)</f>
        <v>134129641662</v>
      </c>
      <c r="K49" s="2"/>
      <c r="L49" s="2"/>
      <c r="M49" s="3"/>
    </row>
    <row r="50" spans="1:11" ht="9">
      <c r="A50" s="21"/>
      <c r="B50" s="22"/>
      <c r="C50" s="23"/>
      <c r="D50" s="23"/>
      <c r="E50" s="23"/>
      <c r="F50" s="23"/>
      <c r="G50" s="23"/>
      <c r="H50" s="23"/>
      <c r="I50" s="24"/>
      <c r="K50" s="2"/>
    </row>
    <row r="51" spans="1:11" ht="9">
      <c r="A51" s="25"/>
      <c r="B51" s="33" t="s">
        <v>59</v>
      </c>
      <c r="C51" s="34"/>
      <c r="D51" s="34"/>
      <c r="E51" s="34"/>
      <c r="F51" s="34"/>
      <c r="G51" s="34"/>
      <c r="H51" s="34"/>
      <c r="I51" s="34"/>
      <c r="K51" s="2"/>
    </row>
    <row r="52" spans="1:11" ht="29.25" customHeight="1">
      <c r="A52" s="25"/>
      <c r="B52" s="33" t="s">
        <v>55</v>
      </c>
      <c r="C52" s="34"/>
      <c r="D52" s="34"/>
      <c r="E52" s="34"/>
      <c r="F52" s="34"/>
      <c r="G52" s="34"/>
      <c r="H52" s="34"/>
      <c r="I52" s="34"/>
      <c r="K52" s="2"/>
    </row>
    <row r="53" spans="1:9" ht="23.25" customHeight="1">
      <c r="A53" s="25"/>
      <c r="B53" s="33" t="s">
        <v>46</v>
      </c>
      <c r="C53" s="34"/>
      <c r="D53" s="34"/>
      <c r="E53" s="34"/>
      <c r="F53" s="34"/>
      <c r="G53" s="34"/>
      <c r="H53" s="34"/>
      <c r="I53" s="34"/>
    </row>
    <row r="54" spans="1:9" ht="21" customHeight="1">
      <c r="A54" s="25"/>
      <c r="B54" s="33" t="s">
        <v>56</v>
      </c>
      <c r="C54" s="34"/>
      <c r="D54" s="34"/>
      <c r="E54" s="34"/>
      <c r="F54" s="34"/>
      <c r="G54" s="34"/>
      <c r="H54" s="34"/>
      <c r="I54" s="34"/>
    </row>
    <row r="55" spans="1:9" ht="9">
      <c r="A55" s="25"/>
      <c r="B55" s="25" t="s">
        <v>58</v>
      </c>
      <c r="C55" s="25"/>
      <c r="D55" s="25"/>
      <c r="E55" s="25"/>
      <c r="F55" s="25"/>
      <c r="G55" s="25"/>
      <c r="H55" s="25"/>
      <c r="I55" s="25"/>
    </row>
  </sheetData>
  <sheetProtection/>
  <mergeCells count="12">
    <mergeCell ref="B54:I54"/>
    <mergeCell ref="B52:I52"/>
    <mergeCell ref="B53:I53"/>
    <mergeCell ref="C6:F6"/>
    <mergeCell ref="D7:F8"/>
    <mergeCell ref="D9:D10"/>
    <mergeCell ref="E9:E10"/>
    <mergeCell ref="F9:F10"/>
    <mergeCell ref="G6:I7"/>
    <mergeCell ref="G8:G10"/>
    <mergeCell ref="I8:I10"/>
    <mergeCell ref="B51:I51"/>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Antonio Hernandez Martinez</dc:creator>
  <cp:keywords/>
  <dc:description/>
  <cp:lastModifiedBy>maria_dominguez</cp:lastModifiedBy>
  <cp:lastPrinted>2014-04-04T21:46:34Z</cp:lastPrinted>
  <dcterms:created xsi:type="dcterms:W3CDTF">2014-02-12T17:18:07Z</dcterms:created>
  <dcterms:modified xsi:type="dcterms:W3CDTF">2014-04-16T01:01:57Z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0x010100E45A2171FFF7404AAC42E919B6B08B78</vt:lpwstr>
  </property>
  <property fmtid="{D5CDD505-2E9C-101B-9397-08002B2CF9AE}" pid="3" name="Estatus">
    <vt:lpwstr>Versión definitiva</vt:lpwstr>
  </property>
  <property fmtid="{D5CDD505-2E9C-101B-9397-08002B2CF9AE}" pid="4" name="PublishingExpirationDate">
    <vt:lpwstr/>
  </property>
  <property fmtid="{D5CDD505-2E9C-101B-9397-08002B2CF9AE}" pid="5" name="Formato de archivo">
    <vt:lpwstr>xls</vt:lpwstr>
  </property>
  <property fmtid="{D5CDD505-2E9C-101B-9397-08002B2CF9AE}" pid="6" name="PublishingStartDate">
    <vt:lpwstr/>
  </property>
</Properties>
</file>