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95" windowHeight="7140" activeTab="0"/>
  </bookViews>
  <sheets>
    <sheet name="EDO. VARIAC.PATRI." sheetId="1" r:id="rId1"/>
  </sheets>
  <definedNames>
    <definedName name="_xlnm.Print_Area" localSheetId="0">'EDO. VARIAC.PATRI.'!$B$2:$S$91</definedName>
  </definedNames>
  <calcPr fullCalcOnLoad="1"/>
</workbook>
</file>

<file path=xl/sharedStrings.xml><?xml version="1.0" encoding="utf-8"?>
<sst xmlns="http://schemas.openxmlformats.org/spreadsheetml/2006/main" count="94" uniqueCount="74">
  <si>
    <t>BANCO DE MEXICO</t>
  </si>
  <si>
    <t>FONDO DE GARANTIA Y FOMENTO PARA LAS ACTIVIDADES PESQUERAS</t>
  </si>
  <si>
    <t>MORELIA, MICH.</t>
  </si>
  <si>
    <t>(cifras en miles de pesos)</t>
  </si>
  <si>
    <t>Aportaciones</t>
  </si>
  <si>
    <t>Donativos</t>
  </si>
  <si>
    <t>Lic. Alberto Lara López</t>
  </si>
  <si>
    <t>Ing. Rubén Villagrán Muñoz</t>
  </si>
  <si>
    <t>C.P. Francisco Sánchez Barrón</t>
  </si>
  <si>
    <t>Director de Finanzas</t>
  </si>
  <si>
    <t>Subdirector de Contabilidad</t>
  </si>
  <si>
    <t>de Finanzas</t>
  </si>
  <si>
    <t>y Planeación Corporativa</t>
  </si>
  <si>
    <t>Las notas que se acompañan forman parte integrante de los estados financieros.</t>
  </si>
  <si>
    <t>ANTIGUA CARRETERA A PATZCUARO No. 8555 COL. EX-HACIENDA SAN JOSE DE LA HUERTA</t>
  </si>
  <si>
    <t>Patrimonio Contribuido</t>
  </si>
  <si>
    <t>Patrimonio Ganado</t>
  </si>
  <si>
    <t xml:space="preserve">Total </t>
  </si>
  <si>
    <t>Aportaciones para</t>
  </si>
  <si>
    <t>Reservas</t>
  </si>
  <si>
    <t>Resultado de</t>
  </si>
  <si>
    <t>Resultado por</t>
  </si>
  <si>
    <t xml:space="preserve">Resultado por </t>
  </si>
  <si>
    <t xml:space="preserve">Exceso o </t>
  </si>
  <si>
    <t>Ajustes por</t>
  </si>
  <si>
    <t>Resultado</t>
  </si>
  <si>
    <t>patrimonio</t>
  </si>
  <si>
    <t>Concepto</t>
  </si>
  <si>
    <t xml:space="preserve">futuros aumentos de </t>
  </si>
  <si>
    <t xml:space="preserve">ejercicios </t>
  </si>
  <si>
    <t>valuación de</t>
  </si>
  <si>
    <t>insuficiencia en la</t>
  </si>
  <si>
    <t>tenencia de</t>
  </si>
  <si>
    <t>obligaciones</t>
  </si>
  <si>
    <t>Neto</t>
  </si>
  <si>
    <t>patrimonio acordadas</t>
  </si>
  <si>
    <t>anteriores</t>
  </si>
  <si>
    <t>títulos</t>
  </si>
  <si>
    <t>instrumentos de</t>
  </si>
  <si>
    <t>actualización del</t>
  </si>
  <si>
    <t>activos no</t>
  </si>
  <si>
    <t>laborales al</t>
  </si>
  <si>
    <t>por el Gobierno Federal</t>
  </si>
  <si>
    <t>disponibles para</t>
  </si>
  <si>
    <t>cobertura de</t>
  </si>
  <si>
    <t>monetarios</t>
  </si>
  <si>
    <t>retiro</t>
  </si>
  <si>
    <t>la venta</t>
  </si>
  <si>
    <t>flujos de efectivo</t>
  </si>
  <si>
    <t>Saldo al 31 de diciembre de 2011</t>
  </si>
  <si>
    <t>MOVIMIENTOS INHERENTES A LAS DECISIONES DEL GOBIERNO</t>
  </si>
  <si>
    <t>FEDERAL Y COMITE TECNICO</t>
  </si>
  <si>
    <t xml:space="preserve"> Aportaciones y reconocimiento de los efectos acumulados </t>
  </si>
  <si>
    <t xml:space="preserve"> de la inflación por cambio contable</t>
  </si>
  <si>
    <t xml:space="preserve"> Capitalización de utilidades</t>
  </si>
  <si>
    <t xml:space="preserve"> Constitución de reservas</t>
  </si>
  <si>
    <t xml:space="preserve"> Traspaso del resultado neto al resultado de ejercicios anteriores</t>
  </si>
  <si>
    <t>Subtotal</t>
  </si>
  <si>
    <t xml:space="preserve">MOVIMIENTOS INHERENTES AL RECONOCIMIENTO DE LA </t>
  </si>
  <si>
    <t>UTILIDAD INTEGRAL</t>
  </si>
  <si>
    <t xml:space="preserve"> Utilidad integral</t>
  </si>
  <si>
    <t xml:space="preserve">   Resultado neto</t>
  </si>
  <si>
    <t xml:space="preserve">   Resultado por valuación de títulos disponibles para la venta</t>
  </si>
  <si>
    <t xml:space="preserve">   Resultado por valuación de instrumentos de cobertura de flujos de efectivo</t>
  </si>
  <si>
    <t xml:space="preserve"> Ajustes por obligaciones laborales al retiro</t>
  </si>
  <si>
    <r>
      <t xml:space="preserve">Saldo al 31 de diciembre de 2012  </t>
    </r>
    <r>
      <rPr>
        <sz val="16"/>
        <rFont val="Century Gothic"/>
        <family val="2"/>
      </rPr>
      <t>(Nota 23)</t>
    </r>
  </si>
  <si>
    <r>
      <t xml:space="preserve">Saldo al 31 de diciembre de 2013  </t>
    </r>
    <r>
      <rPr>
        <sz val="16"/>
        <rFont val="Century Gothic"/>
        <family val="2"/>
      </rPr>
      <t>(Nota 23)</t>
    </r>
  </si>
  <si>
    <t xml:space="preserve">        Dr. Rafael Gamboa González</t>
  </si>
  <si>
    <t xml:space="preserve">        Director  General y</t>
  </si>
  <si>
    <t xml:space="preserve">Director General Adjunto </t>
  </si>
  <si>
    <t xml:space="preserve">        Delegado Fiduciario Especial</t>
  </si>
  <si>
    <t>"El presente estado de cambios en la situación financiera, se formuló de conformidad con los Criterios de Contabilidad para los Fideicomisos Públicos, emitidos por la Comisión Nacional Bancaria y de Valores, con fundamento en lo dispuesto en el artículo 3 fracción IV de la Ley de la Comisión Nacional Bancaria y de Valores, de observancia general y obligatoria, aplicados de manera consistente, encontrándose reflejados todos los origenes y aplicaciones de efectivo derivados de las operaciones efectuadas por FONDO durante el periodo arriba mencionado, las cuales se realizaron y valuaron con apego a sanas prácticas y a las disposiciones legales y administrativas aplicables.</t>
  </si>
  <si>
    <t>El presente estado de cambios en la situación financiera fue aprobado por el comité técnico bajo la responsabilidad de los servidores públicos que lo suscriben".</t>
  </si>
  <si>
    <t>ESTADOS DE VARIACIONES EN EL PATRIMONIO DEL 1° DE ENERO AL 31 DE DICIEMBRE DE 2013 Y 2012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</si>
</sst>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11" xfId="52" applyFont="1" applyBorder="1" applyAlignment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164" fontId="4" fillId="0" borderId="19" xfId="52" applyNumberFormat="1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4" fillId="0" borderId="21" xfId="52" applyFont="1" applyBorder="1" applyAlignment="1">
      <alignment horizontal="center"/>
      <protection/>
    </xf>
    <xf numFmtId="0" fontId="4" fillId="0" borderId="19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19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18" xfId="52" applyFont="1" applyBorder="1">
      <alignment/>
      <protection/>
    </xf>
    <xf numFmtId="0" fontId="4" fillId="0" borderId="23" xfId="52" applyFont="1" applyBorder="1" applyAlignment="1">
      <alignment/>
      <protection/>
    </xf>
    <xf numFmtId="0" fontId="4" fillId="0" borderId="24" xfId="52" applyFont="1" applyBorder="1" applyAlignment="1">
      <alignment/>
      <protection/>
    </xf>
    <xf numFmtId="0" fontId="4" fillId="0" borderId="25" xfId="52" applyFont="1" applyBorder="1">
      <alignment/>
      <protection/>
    </xf>
    <xf numFmtId="0" fontId="4" fillId="0" borderId="25" xfId="52" applyFont="1" applyBorder="1" applyAlignment="1">
      <alignment horizontal="center"/>
      <protection/>
    </xf>
    <xf numFmtId="0" fontId="4" fillId="0" borderId="26" xfId="52" applyFont="1" applyBorder="1">
      <alignment/>
      <protection/>
    </xf>
    <xf numFmtId="0" fontId="4" fillId="0" borderId="27" xfId="52" applyFont="1" applyBorder="1">
      <alignment/>
      <protection/>
    </xf>
    <xf numFmtId="0" fontId="4" fillId="0" borderId="28" xfId="52" applyFont="1" applyBorder="1">
      <alignment/>
      <protection/>
    </xf>
    <xf numFmtId="0" fontId="4" fillId="0" borderId="29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30" xfId="52" applyFont="1" applyBorder="1">
      <alignment/>
      <protection/>
    </xf>
    <xf numFmtId="164" fontId="4" fillId="0" borderId="31" xfId="52" applyNumberFormat="1" applyFont="1" applyBorder="1">
      <alignment/>
      <protection/>
    </xf>
    <xf numFmtId="164" fontId="4" fillId="0" borderId="19" xfId="52" applyNumberFormat="1" applyFont="1" applyBorder="1">
      <alignment/>
      <protection/>
    </xf>
    <xf numFmtId="164" fontId="4" fillId="0" borderId="20" xfId="52" applyNumberFormat="1" applyFont="1" applyBorder="1">
      <alignment/>
      <protection/>
    </xf>
    <xf numFmtId="164" fontId="4" fillId="0" borderId="0" xfId="52" applyNumberFormat="1" applyFont="1">
      <alignment/>
      <protection/>
    </xf>
    <xf numFmtId="164" fontId="4" fillId="0" borderId="14" xfId="52" applyNumberFormat="1" applyFont="1" applyBorder="1">
      <alignment/>
      <protection/>
    </xf>
    <xf numFmtId="164" fontId="4" fillId="0" borderId="18" xfId="52" applyNumberFormat="1" applyFont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31" xfId="52" applyFont="1" applyFill="1" applyBorder="1">
      <alignment/>
      <protection/>
    </xf>
    <xf numFmtId="165" fontId="3" fillId="0" borderId="31" xfId="52" applyNumberFormat="1" applyFont="1" applyFill="1" applyBorder="1">
      <alignment/>
      <protection/>
    </xf>
    <xf numFmtId="165" fontId="3" fillId="0" borderId="19" xfId="52" applyNumberFormat="1" applyFont="1" applyFill="1" applyBorder="1">
      <alignment/>
      <protection/>
    </xf>
    <xf numFmtId="165" fontId="3" fillId="0" borderId="20" xfId="52" applyNumberFormat="1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165" fontId="3" fillId="0" borderId="18" xfId="52" applyNumberFormat="1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31" xfId="52" applyFont="1" applyFill="1" applyBorder="1">
      <alignment/>
      <protection/>
    </xf>
    <xf numFmtId="164" fontId="4" fillId="0" borderId="31" xfId="52" applyNumberFormat="1" applyFont="1" applyFill="1" applyBorder="1">
      <alignment/>
      <protection/>
    </xf>
    <xf numFmtId="164" fontId="4" fillId="0" borderId="19" xfId="52" applyNumberFormat="1" applyFont="1" applyFill="1" applyBorder="1">
      <alignment/>
      <protection/>
    </xf>
    <xf numFmtId="164" fontId="4" fillId="0" borderId="20" xfId="52" applyNumberFormat="1" applyFont="1" applyFill="1" applyBorder="1">
      <alignment/>
      <protection/>
    </xf>
    <xf numFmtId="164" fontId="4" fillId="0" borderId="0" xfId="52" applyNumberFormat="1" applyFont="1" applyFill="1" applyBorder="1">
      <alignment/>
      <protection/>
    </xf>
    <xf numFmtId="164" fontId="4" fillId="0" borderId="18" xfId="52" applyNumberFormat="1" applyFont="1" applyFill="1" applyBorder="1">
      <alignment/>
      <protection/>
    </xf>
    <xf numFmtId="164" fontId="4" fillId="0" borderId="31" xfId="48" applyNumberFormat="1" applyFont="1" applyFill="1" applyBorder="1" applyAlignment="1">
      <alignment/>
    </xf>
    <xf numFmtId="0" fontId="4" fillId="0" borderId="13" xfId="55" applyFont="1" applyBorder="1">
      <alignment/>
      <protection/>
    </xf>
    <xf numFmtId="49" fontId="4" fillId="0" borderId="0" xfId="55" applyNumberFormat="1" applyFont="1" applyBorder="1">
      <alignment/>
      <protection/>
    </xf>
    <xf numFmtId="165" fontId="4" fillId="0" borderId="32" xfId="48" applyNumberFormat="1" applyFont="1" applyBorder="1" applyAlignment="1">
      <alignment/>
    </xf>
    <xf numFmtId="165" fontId="4" fillId="0" borderId="33" xfId="48" applyNumberFormat="1" applyFont="1" applyBorder="1" applyAlignment="1">
      <alignment/>
    </xf>
    <xf numFmtId="165" fontId="4" fillId="0" borderId="34" xfId="48" applyNumberFormat="1" applyFont="1" applyBorder="1" applyAlignment="1">
      <alignment/>
    </xf>
    <xf numFmtId="165" fontId="4" fillId="0" borderId="35" xfId="52" applyNumberFormat="1" applyFont="1" applyBorder="1">
      <alignment/>
      <protection/>
    </xf>
    <xf numFmtId="49" fontId="4" fillId="0" borderId="13" xfId="52" applyNumberFormat="1" applyFont="1" applyFill="1" applyBorder="1">
      <alignment/>
      <protection/>
    </xf>
    <xf numFmtId="164" fontId="4" fillId="0" borderId="36" xfId="48" applyNumberFormat="1" applyFont="1" applyFill="1" applyBorder="1" applyAlignment="1">
      <alignment/>
    </xf>
    <xf numFmtId="164" fontId="4" fillId="0" borderId="36" xfId="52" applyNumberFormat="1" applyFont="1" applyFill="1" applyBorder="1">
      <alignment/>
      <protection/>
    </xf>
    <xf numFmtId="164" fontId="4" fillId="0" borderId="37" xfId="52" applyNumberFormat="1" applyFont="1" applyFill="1" applyBorder="1">
      <alignment/>
      <protection/>
    </xf>
    <xf numFmtId="164" fontId="4" fillId="0" borderId="38" xfId="52" applyNumberFormat="1" applyFont="1" applyFill="1" applyBorder="1">
      <alignment/>
      <protection/>
    </xf>
    <xf numFmtId="164" fontId="4" fillId="0" borderId="39" xfId="52" applyNumberFormat="1" applyFont="1" applyBorder="1">
      <alignment/>
      <protection/>
    </xf>
    <xf numFmtId="165" fontId="4" fillId="0" borderId="36" xfId="48" applyNumberFormat="1" applyFont="1" applyBorder="1" applyAlignment="1">
      <alignment/>
    </xf>
    <xf numFmtId="165" fontId="4" fillId="0" borderId="40" xfId="48" applyNumberFormat="1" applyFont="1" applyBorder="1" applyAlignment="1">
      <alignment/>
    </xf>
    <xf numFmtId="165" fontId="4" fillId="0" borderId="37" xfId="52" applyNumberFormat="1" applyFont="1" applyBorder="1">
      <alignment/>
      <protection/>
    </xf>
    <xf numFmtId="165" fontId="4" fillId="0" borderId="38" xfId="48" applyNumberFormat="1" applyFont="1" applyBorder="1" applyAlignment="1">
      <alignment/>
    </xf>
    <xf numFmtId="165" fontId="4" fillId="0" borderId="39" xfId="48" applyNumberFormat="1" applyFont="1" applyBorder="1" applyAlignment="1">
      <alignment/>
    </xf>
    <xf numFmtId="164" fontId="4" fillId="0" borderId="19" xfId="48" applyNumberFormat="1" applyFont="1" applyFill="1" applyBorder="1" applyAlignment="1">
      <alignment/>
    </xf>
    <xf numFmtId="0" fontId="3" fillId="0" borderId="13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31" xfId="52" applyFont="1" applyBorder="1">
      <alignment/>
      <protection/>
    </xf>
    <xf numFmtId="165" fontId="3" fillId="0" borderId="31" xfId="52" applyNumberFormat="1" applyFont="1" applyBorder="1">
      <alignment/>
      <protection/>
    </xf>
    <xf numFmtId="165" fontId="3" fillId="0" borderId="19" xfId="52" applyNumberFormat="1" applyFont="1" applyBorder="1">
      <alignment/>
      <protection/>
    </xf>
    <xf numFmtId="165" fontId="3" fillId="0" borderId="20" xfId="52" applyNumberFormat="1" applyFont="1" applyBorder="1">
      <alignment/>
      <protection/>
    </xf>
    <xf numFmtId="165" fontId="3" fillId="0" borderId="0" xfId="52" applyNumberFormat="1" applyFont="1">
      <alignment/>
      <protection/>
    </xf>
    <xf numFmtId="165" fontId="3" fillId="0" borderId="18" xfId="52" applyNumberFormat="1" applyFont="1" applyBorder="1">
      <alignment/>
      <protection/>
    </xf>
    <xf numFmtId="0" fontId="3" fillId="0" borderId="0" xfId="52" applyFont="1">
      <alignment/>
      <protection/>
    </xf>
    <xf numFmtId="0" fontId="4" fillId="0" borderId="13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31" xfId="52" applyFont="1" applyBorder="1">
      <alignment/>
      <protection/>
    </xf>
    <xf numFmtId="164" fontId="4" fillId="0" borderId="31" xfId="48" applyNumberFormat="1" applyFont="1" applyBorder="1" applyAlignment="1">
      <alignment/>
    </xf>
    <xf numFmtId="49" fontId="4" fillId="0" borderId="13" xfId="52" applyNumberFormat="1" applyFont="1" applyBorder="1">
      <alignment/>
      <protection/>
    </xf>
    <xf numFmtId="164" fontId="4" fillId="0" borderId="36" xfId="48" applyNumberFormat="1" applyFont="1" applyBorder="1" applyAlignment="1">
      <alignment/>
    </xf>
    <xf numFmtId="164" fontId="4" fillId="0" borderId="36" xfId="52" applyNumberFormat="1" applyFont="1" applyBorder="1">
      <alignment/>
      <protection/>
    </xf>
    <xf numFmtId="164" fontId="4" fillId="0" borderId="37" xfId="52" applyNumberFormat="1" applyFont="1" applyBorder="1">
      <alignment/>
      <protection/>
    </xf>
    <xf numFmtId="164" fontId="4" fillId="0" borderId="38" xfId="52" applyNumberFormat="1" applyFont="1" applyBorder="1">
      <alignment/>
      <protection/>
    </xf>
    <xf numFmtId="3" fontId="4" fillId="0" borderId="0" xfId="52" applyNumberFormat="1" applyFont="1">
      <alignment/>
      <protection/>
    </xf>
    <xf numFmtId="164" fontId="4" fillId="0" borderId="19" xfId="48" applyNumberFormat="1" applyFont="1" applyBorder="1" applyAlignment="1">
      <alignment/>
    </xf>
    <xf numFmtId="165" fontId="3" fillId="0" borderId="19" xfId="48" applyNumberFormat="1" applyFont="1" applyBorder="1" applyAlignment="1">
      <alignment/>
    </xf>
    <xf numFmtId="165" fontId="3" fillId="0" borderId="0" xfId="52" applyNumberFormat="1" applyFont="1" applyBorder="1">
      <alignment/>
      <protection/>
    </xf>
    <xf numFmtId="165" fontId="3" fillId="0" borderId="0" xfId="48" applyNumberFormat="1" applyFont="1" applyBorder="1" applyAlignment="1">
      <alignment/>
    </xf>
    <xf numFmtId="165" fontId="3" fillId="0" borderId="18" xfId="48" applyNumberFormat="1" applyFont="1" applyBorder="1" applyAlignment="1">
      <alignment/>
    </xf>
    <xf numFmtId="3" fontId="3" fillId="0" borderId="0" xfId="52" applyNumberFormat="1" applyFont="1">
      <alignment/>
      <protection/>
    </xf>
    <xf numFmtId="165" fontId="3" fillId="33" borderId="0" xfId="52" applyNumberFormat="1" applyFont="1" applyFill="1">
      <alignment/>
      <protection/>
    </xf>
    <xf numFmtId="49" fontId="4" fillId="0" borderId="23" xfId="52" applyNumberFormat="1" applyFont="1" applyBorder="1">
      <alignment/>
      <protection/>
    </xf>
    <xf numFmtId="0" fontId="4" fillId="0" borderId="24" xfId="52" applyFont="1" applyBorder="1">
      <alignment/>
      <protection/>
    </xf>
    <xf numFmtId="164" fontId="4" fillId="0" borderId="25" xfId="52" applyNumberFormat="1" applyFont="1" applyBorder="1">
      <alignment/>
      <protection/>
    </xf>
    <xf numFmtId="164" fontId="4" fillId="0" borderId="26" xfId="52" applyNumberFormat="1" applyFont="1" applyBorder="1">
      <alignment/>
      <protection/>
    </xf>
    <xf numFmtId="164" fontId="4" fillId="0" borderId="27" xfId="52" applyNumberFormat="1" applyFont="1" applyBorder="1">
      <alignment/>
      <protection/>
    </xf>
    <xf numFmtId="164" fontId="4" fillId="0" borderId="29" xfId="52" applyNumberFormat="1" applyFont="1" applyBorder="1">
      <alignment/>
      <protection/>
    </xf>
    <xf numFmtId="165" fontId="4" fillId="0" borderId="0" xfId="52" applyNumberFormat="1" applyFont="1">
      <alignment/>
      <protection/>
    </xf>
    <xf numFmtId="166" fontId="4" fillId="0" borderId="0" xfId="48" applyNumberFormat="1" applyFont="1" applyAlignment="1">
      <alignment/>
    </xf>
    <xf numFmtId="164" fontId="4" fillId="0" borderId="0" xfId="48" applyNumberFormat="1" applyFont="1" applyFill="1" applyAlignment="1">
      <alignment horizontal="right"/>
    </xf>
    <xf numFmtId="166" fontId="4" fillId="0" borderId="0" xfId="52" applyNumberFormat="1" applyFont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vertical="justify" wrapText="1"/>
      <protection/>
    </xf>
    <xf numFmtId="37" fontId="4" fillId="0" borderId="0" xfId="52" applyNumberFormat="1" applyFont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64" fontId="4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41" xfId="52" applyFont="1" applyBorder="1" applyAlignment="1">
      <alignment horizontal="center"/>
      <protection/>
    </xf>
    <xf numFmtId="0" fontId="4" fillId="0" borderId="42" xfId="52" applyFont="1" applyBorder="1" applyAlignment="1">
      <alignment horizontal="center"/>
      <protection/>
    </xf>
    <xf numFmtId="0" fontId="4" fillId="0" borderId="43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0" fontId="4" fillId="0" borderId="0" xfId="52" applyFont="1" applyFill="1" applyAlignment="1">
      <alignment horizontal="justify" vertical="justify" wrapText="1"/>
      <protection/>
    </xf>
    <xf numFmtId="0" fontId="5" fillId="0" borderId="0" xfId="52" applyFont="1" applyAlignment="1">
      <alignment horizontal="justify" vertical="justify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69</xdr:row>
      <xdr:rowOff>200025</xdr:rowOff>
    </xdr:from>
    <xdr:to>
      <xdr:col>6</xdr:col>
      <xdr:colOff>276225</xdr:colOff>
      <xdr:row>69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6525875"/>
          <a:ext cx="388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69</xdr:row>
      <xdr:rowOff>200025</xdr:rowOff>
    </xdr:from>
    <xdr:to>
      <xdr:col>8</xdr:col>
      <xdr:colOff>2438400</xdr:colOff>
      <xdr:row>69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6525875"/>
          <a:ext cx="389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69</xdr:row>
      <xdr:rowOff>200025</xdr:rowOff>
    </xdr:from>
    <xdr:to>
      <xdr:col>13</xdr:col>
      <xdr:colOff>1133475</xdr:colOff>
      <xdr:row>69</xdr:row>
      <xdr:rowOff>238125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16525875"/>
          <a:ext cx="388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790575</xdr:colOff>
      <xdr:row>69</xdr:row>
      <xdr:rowOff>200025</xdr:rowOff>
    </xdr:from>
    <xdr:to>
      <xdr:col>18</xdr:col>
      <xdr:colOff>457200</xdr:colOff>
      <xdr:row>69</xdr:row>
      <xdr:rowOff>238125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12425" y="16525875"/>
          <a:ext cx="39147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82</xdr:row>
      <xdr:rowOff>38100</xdr:rowOff>
    </xdr:from>
    <xdr:to>
      <xdr:col>6</xdr:col>
      <xdr:colOff>1295400</xdr:colOff>
      <xdr:row>89</xdr:row>
      <xdr:rowOff>66675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9459575"/>
          <a:ext cx="4362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1571625</xdr:colOff>
      <xdr:row>75</xdr:row>
      <xdr:rowOff>19050</xdr:rowOff>
    </xdr:from>
    <xdr:to>
      <xdr:col>18</xdr:col>
      <xdr:colOff>1371600</xdr:colOff>
      <xdr:row>90</xdr:row>
      <xdr:rowOff>19050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0" y="17773650"/>
          <a:ext cx="59436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7"/>
  <sheetViews>
    <sheetView tabSelected="1" zoomScale="55" zoomScaleNormal="55" zoomScalePageLayoutView="0" workbookViewId="0" topLeftCell="A1">
      <selection activeCell="B2" sqref="B2:S2"/>
    </sheetView>
  </sheetViews>
  <sheetFormatPr defaultColWidth="11.421875" defaultRowHeight="15"/>
  <cols>
    <col min="1" max="1" width="11.421875" style="1" customWidth="1"/>
    <col min="2" max="6" width="11.7109375" style="1" customWidth="1"/>
    <col min="7" max="7" width="59.8515625" style="1" customWidth="1"/>
    <col min="8" max="8" width="23.7109375" style="1" customWidth="1"/>
    <col min="9" max="9" width="38.7109375" style="1" customWidth="1"/>
    <col min="10" max="10" width="18.7109375" style="1" customWidth="1"/>
    <col min="11" max="11" width="16.7109375" style="1" customWidth="1"/>
    <col min="12" max="12" width="22.7109375" style="1" customWidth="1"/>
    <col min="13" max="14" width="28.7109375" style="1" customWidth="1"/>
    <col min="15" max="15" width="28.421875" style="1" customWidth="1"/>
    <col min="16" max="16" width="23.28125" style="1" customWidth="1"/>
    <col min="17" max="17" width="20.7109375" style="1" customWidth="1"/>
    <col min="18" max="18" width="19.7109375" style="1" customWidth="1"/>
    <col min="19" max="19" width="20.7109375" style="1" customWidth="1"/>
    <col min="20" max="20" width="11.421875" style="1" customWidth="1"/>
    <col min="21" max="22" width="20.7109375" style="1" bestFit="1" customWidth="1"/>
    <col min="23" max="23" width="17.7109375" style="1" bestFit="1" customWidth="1"/>
    <col min="24" max="16384" width="11.421875" style="1" customWidth="1"/>
  </cols>
  <sheetData>
    <row r="2" spans="2:19" ht="18.75" customHeight="1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2:19" ht="18.75" customHeight="1">
      <c r="B3" s="120" t="s">
        <v>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2:19" ht="18.75" customHeight="1"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2:19" ht="18.75" customHeight="1">
      <c r="B5" s="120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2:19" ht="18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</row>
    <row r="7" spans="2:19" ht="18.75" customHeight="1">
      <c r="B7" s="120" t="s">
        <v>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2:19" ht="9.7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2:19" ht="18.75" customHeight="1">
      <c r="B9" s="120" t="s">
        <v>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ht="18.75" customHeight="1" thickBot="1"/>
    <row r="11" spans="2:19" ht="18.75" customHeight="1" thickBot="1">
      <c r="B11" s="4"/>
      <c r="C11" s="5"/>
      <c r="D11" s="5"/>
      <c r="E11" s="5"/>
      <c r="F11" s="5"/>
      <c r="G11" s="5"/>
      <c r="H11" s="121" t="s">
        <v>15</v>
      </c>
      <c r="I11" s="122"/>
      <c r="J11" s="123"/>
      <c r="K11" s="121" t="s">
        <v>16</v>
      </c>
      <c r="L11" s="122"/>
      <c r="M11" s="122"/>
      <c r="N11" s="122"/>
      <c r="O11" s="122"/>
      <c r="P11" s="122"/>
      <c r="Q11" s="122"/>
      <c r="R11" s="122"/>
      <c r="S11" s="6" t="s">
        <v>17</v>
      </c>
    </row>
    <row r="12" spans="2:19" ht="18.75" customHeight="1">
      <c r="B12" s="7"/>
      <c r="C12" s="8"/>
      <c r="D12" s="8"/>
      <c r="E12" s="8"/>
      <c r="F12" s="8"/>
      <c r="G12" s="8"/>
      <c r="H12" s="9" t="s">
        <v>4</v>
      </c>
      <c r="I12" s="9" t="s">
        <v>18</v>
      </c>
      <c r="J12" s="10" t="s">
        <v>5</v>
      </c>
      <c r="K12" s="11" t="s">
        <v>19</v>
      </c>
      <c r="L12" s="9" t="s">
        <v>20</v>
      </c>
      <c r="M12" s="9" t="s">
        <v>21</v>
      </c>
      <c r="N12" s="9" t="s">
        <v>22</v>
      </c>
      <c r="O12" s="9" t="s">
        <v>23</v>
      </c>
      <c r="P12" s="12" t="s">
        <v>21</v>
      </c>
      <c r="Q12" s="12" t="s">
        <v>24</v>
      </c>
      <c r="R12" s="13" t="s">
        <v>25</v>
      </c>
      <c r="S12" s="14" t="s">
        <v>26</v>
      </c>
    </row>
    <row r="13" spans="2:19" ht="18.75" customHeight="1">
      <c r="B13" s="124" t="s">
        <v>27</v>
      </c>
      <c r="C13" s="125"/>
      <c r="D13" s="125"/>
      <c r="E13" s="125"/>
      <c r="F13" s="125"/>
      <c r="G13" s="126"/>
      <c r="H13" s="15"/>
      <c r="I13" s="16" t="s">
        <v>28</v>
      </c>
      <c r="J13" s="17"/>
      <c r="K13" s="18"/>
      <c r="L13" s="15" t="s">
        <v>29</v>
      </c>
      <c r="M13" s="15" t="s">
        <v>30</v>
      </c>
      <c r="N13" s="15" t="s">
        <v>30</v>
      </c>
      <c r="O13" s="15" t="s">
        <v>31</v>
      </c>
      <c r="P13" s="19" t="s">
        <v>32</v>
      </c>
      <c r="Q13" s="19" t="s">
        <v>33</v>
      </c>
      <c r="R13" s="20" t="s">
        <v>34</v>
      </c>
      <c r="S13" s="14"/>
    </row>
    <row r="14" spans="2:19" ht="18.75" customHeight="1">
      <c r="B14" s="7"/>
      <c r="C14" s="8"/>
      <c r="D14" s="8"/>
      <c r="E14" s="8"/>
      <c r="F14" s="8"/>
      <c r="G14" s="8"/>
      <c r="H14" s="21"/>
      <c r="I14" s="15" t="s">
        <v>35</v>
      </c>
      <c r="J14" s="17"/>
      <c r="K14" s="18"/>
      <c r="L14" s="15" t="s">
        <v>36</v>
      </c>
      <c r="M14" s="15" t="s">
        <v>37</v>
      </c>
      <c r="N14" s="15" t="s">
        <v>38</v>
      </c>
      <c r="O14" s="15" t="s">
        <v>39</v>
      </c>
      <c r="P14" s="19" t="s">
        <v>40</v>
      </c>
      <c r="Q14" s="19" t="s">
        <v>41</v>
      </c>
      <c r="R14" s="22"/>
      <c r="S14" s="23"/>
    </row>
    <row r="15" spans="2:19" ht="18.75" customHeight="1">
      <c r="B15" s="7"/>
      <c r="C15" s="8"/>
      <c r="D15" s="8"/>
      <c r="E15" s="8"/>
      <c r="F15" s="8"/>
      <c r="G15" s="8"/>
      <c r="H15" s="21"/>
      <c r="I15" s="15" t="s">
        <v>42</v>
      </c>
      <c r="J15" s="17"/>
      <c r="K15" s="18"/>
      <c r="L15" s="21"/>
      <c r="M15" s="15" t="s">
        <v>43</v>
      </c>
      <c r="N15" s="15" t="s">
        <v>44</v>
      </c>
      <c r="O15" s="15" t="s">
        <v>26</v>
      </c>
      <c r="P15" s="19" t="s">
        <v>45</v>
      </c>
      <c r="Q15" s="19" t="s">
        <v>46</v>
      </c>
      <c r="R15" s="22"/>
      <c r="S15" s="23"/>
    </row>
    <row r="16" spans="2:19" ht="18.75" customHeight="1" thickBot="1">
      <c r="B16" s="24"/>
      <c r="C16" s="25"/>
      <c r="D16" s="25"/>
      <c r="E16" s="25"/>
      <c r="F16" s="25"/>
      <c r="G16" s="25"/>
      <c r="H16" s="26"/>
      <c r="I16" s="27"/>
      <c r="J16" s="28"/>
      <c r="K16" s="29"/>
      <c r="L16" s="26"/>
      <c r="M16" s="27" t="s">
        <v>47</v>
      </c>
      <c r="N16" s="27" t="s">
        <v>48</v>
      </c>
      <c r="O16" s="26"/>
      <c r="P16" s="26"/>
      <c r="Q16" s="26"/>
      <c r="R16" s="30"/>
      <c r="S16" s="31"/>
    </row>
    <row r="17" spans="2:19" ht="18.75" customHeight="1">
      <c r="B17" s="32"/>
      <c r="C17" s="33"/>
      <c r="D17" s="33"/>
      <c r="E17" s="33"/>
      <c r="F17" s="33"/>
      <c r="G17" s="34"/>
      <c r="H17" s="35"/>
      <c r="I17" s="36"/>
      <c r="J17" s="37"/>
      <c r="K17" s="38"/>
      <c r="L17" s="39"/>
      <c r="M17" s="39"/>
      <c r="N17" s="39"/>
      <c r="O17" s="39"/>
      <c r="P17" s="39"/>
      <c r="Q17" s="39"/>
      <c r="R17" s="38"/>
      <c r="S17" s="40"/>
    </row>
    <row r="18" spans="2:19" ht="18.75" customHeight="1">
      <c r="B18" s="41" t="s">
        <v>49</v>
      </c>
      <c r="C18" s="42"/>
      <c r="D18" s="42"/>
      <c r="E18" s="42"/>
      <c r="F18" s="42"/>
      <c r="G18" s="43"/>
      <c r="H18" s="44">
        <v>1121595</v>
      </c>
      <c r="I18" s="45">
        <v>0</v>
      </c>
      <c r="J18" s="46">
        <v>0</v>
      </c>
      <c r="K18" s="47">
        <v>0</v>
      </c>
      <c r="L18" s="45">
        <v>432421</v>
      </c>
      <c r="M18" s="45">
        <v>-7</v>
      </c>
      <c r="N18" s="45">
        <v>0</v>
      </c>
      <c r="O18" s="45">
        <v>0</v>
      </c>
      <c r="P18" s="45">
        <v>0</v>
      </c>
      <c r="Q18" s="45">
        <v>0</v>
      </c>
      <c r="R18" s="47">
        <v>69769</v>
      </c>
      <c r="S18" s="48">
        <f>SUM(H18:R18)</f>
        <v>1623778</v>
      </c>
    </row>
    <row r="19" spans="2:19" ht="18.75" customHeight="1">
      <c r="B19" s="49"/>
      <c r="C19" s="50"/>
      <c r="D19" s="50"/>
      <c r="E19" s="50"/>
      <c r="F19" s="50"/>
      <c r="G19" s="51"/>
      <c r="H19" s="52"/>
      <c r="I19" s="53"/>
      <c r="J19" s="54"/>
      <c r="K19" s="55"/>
      <c r="L19" s="53"/>
      <c r="M19" s="53"/>
      <c r="N19" s="53"/>
      <c r="O19" s="53"/>
      <c r="P19" s="53"/>
      <c r="Q19" s="53"/>
      <c r="R19" s="55"/>
      <c r="S19" s="56"/>
    </row>
    <row r="20" spans="2:19" ht="18.75" customHeight="1">
      <c r="B20" s="41" t="s">
        <v>50</v>
      </c>
      <c r="C20" s="50"/>
      <c r="D20" s="50"/>
      <c r="E20" s="50"/>
      <c r="F20" s="50"/>
      <c r="G20" s="51"/>
      <c r="H20" s="52"/>
      <c r="I20" s="53"/>
      <c r="J20" s="54"/>
      <c r="K20" s="55"/>
      <c r="L20" s="53"/>
      <c r="M20" s="53"/>
      <c r="N20" s="53"/>
      <c r="O20" s="53"/>
      <c r="P20" s="53"/>
      <c r="Q20" s="53"/>
      <c r="R20" s="55"/>
      <c r="S20" s="56"/>
    </row>
    <row r="21" spans="2:19" ht="18.75" customHeight="1">
      <c r="B21" s="41" t="s">
        <v>51</v>
      </c>
      <c r="C21" s="50"/>
      <c r="D21" s="50"/>
      <c r="E21" s="50"/>
      <c r="F21" s="50"/>
      <c r="G21" s="51"/>
      <c r="H21" s="52"/>
      <c r="I21" s="53"/>
      <c r="J21" s="54"/>
      <c r="K21" s="55"/>
      <c r="L21" s="53"/>
      <c r="M21" s="53"/>
      <c r="N21" s="53"/>
      <c r="O21" s="53"/>
      <c r="P21" s="53"/>
      <c r="Q21" s="53"/>
      <c r="R21" s="55"/>
      <c r="S21" s="56"/>
    </row>
    <row r="22" spans="2:19" ht="18.75" customHeight="1">
      <c r="B22" s="49" t="s">
        <v>52</v>
      </c>
      <c r="C22" s="50"/>
      <c r="D22" s="50"/>
      <c r="E22" s="50"/>
      <c r="F22" s="50"/>
      <c r="G22" s="51"/>
      <c r="H22" s="57"/>
      <c r="I22" s="53"/>
      <c r="J22" s="54"/>
      <c r="K22" s="55"/>
      <c r="L22" s="53"/>
      <c r="M22" s="53"/>
      <c r="N22" s="53"/>
      <c r="O22" s="53"/>
      <c r="P22" s="53"/>
      <c r="Q22" s="53"/>
      <c r="R22" s="55"/>
      <c r="S22" s="56"/>
    </row>
    <row r="23" spans="2:19" ht="18.75" customHeight="1">
      <c r="B23" s="49" t="s">
        <v>53</v>
      </c>
      <c r="C23" s="50"/>
      <c r="D23" s="50"/>
      <c r="E23" s="50"/>
      <c r="F23" s="50"/>
      <c r="G23" s="51"/>
      <c r="H23" s="57">
        <v>0</v>
      </c>
      <c r="I23" s="53"/>
      <c r="J23" s="54"/>
      <c r="K23" s="55"/>
      <c r="L23" s="53"/>
      <c r="M23" s="53"/>
      <c r="N23" s="53"/>
      <c r="O23" s="53"/>
      <c r="P23" s="53"/>
      <c r="Q23" s="53"/>
      <c r="R23" s="55"/>
      <c r="S23" s="40">
        <f>SUM(H23:R23)</f>
        <v>0</v>
      </c>
    </row>
    <row r="24" spans="2:19" ht="18.75" customHeight="1">
      <c r="B24" s="49" t="s">
        <v>54</v>
      </c>
      <c r="C24" s="50"/>
      <c r="D24" s="50"/>
      <c r="E24" s="50"/>
      <c r="F24" s="50"/>
      <c r="G24" s="51"/>
      <c r="H24" s="57"/>
      <c r="I24" s="53"/>
      <c r="J24" s="54"/>
      <c r="K24" s="55"/>
      <c r="L24" s="53"/>
      <c r="M24" s="53"/>
      <c r="N24" s="53"/>
      <c r="O24" s="53"/>
      <c r="P24" s="53"/>
      <c r="Q24" s="53"/>
      <c r="R24" s="55"/>
      <c r="S24" s="40">
        <f>SUM(H24:R24)</f>
        <v>0</v>
      </c>
    </row>
    <row r="25" spans="2:19" ht="18.75" customHeight="1">
      <c r="B25" s="49" t="s">
        <v>55</v>
      </c>
      <c r="C25" s="50"/>
      <c r="D25" s="50"/>
      <c r="E25" s="50"/>
      <c r="F25" s="50"/>
      <c r="G25" s="51"/>
      <c r="H25" s="57"/>
      <c r="I25" s="53"/>
      <c r="J25" s="54"/>
      <c r="K25" s="55"/>
      <c r="L25" s="53"/>
      <c r="M25" s="53"/>
      <c r="N25" s="53"/>
      <c r="O25" s="53"/>
      <c r="P25" s="53"/>
      <c r="Q25" s="53"/>
      <c r="R25" s="55"/>
      <c r="S25" s="40">
        <f>SUM(H25:R25)</f>
        <v>0</v>
      </c>
    </row>
    <row r="26" spans="2:19" ht="18.75" customHeight="1">
      <c r="B26" s="49" t="s">
        <v>56</v>
      </c>
      <c r="C26" s="50"/>
      <c r="D26" s="50"/>
      <c r="E26" s="50"/>
      <c r="F26" s="50"/>
      <c r="G26" s="51"/>
      <c r="H26" s="57"/>
      <c r="I26" s="53"/>
      <c r="J26" s="54"/>
      <c r="K26" s="55"/>
      <c r="L26" s="53">
        <f>+R18</f>
        <v>69769</v>
      </c>
      <c r="M26" s="53"/>
      <c r="N26" s="53"/>
      <c r="O26" s="53"/>
      <c r="P26" s="53"/>
      <c r="Q26" s="53"/>
      <c r="R26" s="55">
        <f>-R18</f>
        <v>-69769</v>
      </c>
      <c r="S26" s="40">
        <f>SUM(H26:R26)</f>
        <v>0</v>
      </c>
    </row>
    <row r="27" spans="2:19" ht="18.75" customHeight="1">
      <c r="B27" s="58"/>
      <c r="C27" s="59" t="s">
        <v>57</v>
      </c>
      <c r="D27" s="50"/>
      <c r="E27" s="50"/>
      <c r="F27" s="50"/>
      <c r="G27" s="51"/>
      <c r="H27" s="60">
        <f aca="true" t="shared" si="0" ref="H27:R27">SUM(H22:H26)</f>
        <v>0</v>
      </c>
      <c r="I27" s="61">
        <f t="shared" si="0"/>
        <v>0</v>
      </c>
      <c r="J27" s="62">
        <f t="shared" si="0"/>
        <v>0</v>
      </c>
      <c r="K27" s="61">
        <f t="shared" si="0"/>
        <v>0</v>
      </c>
      <c r="L27" s="61">
        <f t="shared" si="0"/>
        <v>69769</v>
      </c>
      <c r="M27" s="61">
        <f t="shared" si="0"/>
        <v>0</v>
      </c>
      <c r="N27" s="61">
        <f t="shared" si="0"/>
        <v>0</v>
      </c>
      <c r="O27" s="61">
        <f t="shared" si="0"/>
        <v>0</v>
      </c>
      <c r="P27" s="61">
        <f t="shared" si="0"/>
        <v>0</v>
      </c>
      <c r="Q27" s="61">
        <f t="shared" si="0"/>
        <v>0</v>
      </c>
      <c r="R27" s="61">
        <f t="shared" si="0"/>
        <v>-69769</v>
      </c>
      <c r="S27" s="63">
        <f>SUM(S23:S26)</f>
        <v>0</v>
      </c>
    </row>
    <row r="28" spans="2:19" ht="18.75" customHeight="1">
      <c r="B28" s="49"/>
      <c r="C28" s="50"/>
      <c r="D28" s="50"/>
      <c r="E28" s="50"/>
      <c r="F28" s="50"/>
      <c r="G28" s="51"/>
      <c r="H28" s="57"/>
      <c r="I28" s="53"/>
      <c r="J28" s="54"/>
      <c r="K28" s="55"/>
      <c r="L28" s="53"/>
      <c r="M28" s="53"/>
      <c r="N28" s="53"/>
      <c r="O28" s="53"/>
      <c r="P28" s="53"/>
      <c r="Q28" s="53"/>
      <c r="R28" s="55"/>
      <c r="S28" s="56"/>
    </row>
    <row r="29" spans="2:19" ht="18.75" customHeight="1">
      <c r="B29" s="41" t="s">
        <v>58</v>
      </c>
      <c r="C29" s="50"/>
      <c r="D29" s="50"/>
      <c r="E29" s="50"/>
      <c r="F29" s="50"/>
      <c r="G29" s="51"/>
      <c r="H29" s="57"/>
      <c r="I29" s="53"/>
      <c r="J29" s="54"/>
      <c r="K29" s="55"/>
      <c r="L29" s="53"/>
      <c r="M29" s="53"/>
      <c r="N29" s="53"/>
      <c r="O29" s="53"/>
      <c r="P29" s="53"/>
      <c r="Q29" s="53"/>
      <c r="R29" s="55"/>
      <c r="S29" s="56"/>
    </row>
    <row r="30" spans="2:19" ht="18.75" customHeight="1">
      <c r="B30" s="41" t="s">
        <v>59</v>
      </c>
      <c r="C30" s="50"/>
      <c r="D30" s="50"/>
      <c r="E30" s="50"/>
      <c r="F30" s="50"/>
      <c r="G30" s="51"/>
      <c r="H30" s="57"/>
      <c r="I30" s="53"/>
      <c r="J30" s="54"/>
      <c r="K30" s="55"/>
      <c r="L30" s="53"/>
      <c r="M30" s="53"/>
      <c r="N30" s="53"/>
      <c r="O30" s="53"/>
      <c r="P30" s="53"/>
      <c r="Q30" s="53"/>
      <c r="R30" s="55"/>
      <c r="S30" s="56"/>
    </row>
    <row r="31" spans="2:19" ht="18.75" customHeight="1">
      <c r="B31" s="49" t="s">
        <v>60</v>
      </c>
      <c r="C31" s="50"/>
      <c r="D31" s="50"/>
      <c r="E31" s="50"/>
      <c r="F31" s="50"/>
      <c r="G31" s="51"/>
      <c r="H31" s="57"/>
      <c r="I31" s="53"/>
      <c r="J31" s="54"/>
      <c r="K31" s="55"/>
      <c r="L31" s="53"/>
      <c r="M31" s="53"/>
      <c r="N31" s="53"/>
      <c r="O31" s="53"/>
      <c r="P31" s="53"/>
      <c r="Q31" s="53"/>
      <c r="R31" s="55"/>
      <c r="S31" s="56"/>
    </row>
    <row r="32" spans="2:19" ht="18.75" customHeight="1">
      <c r="B32" s="64" t="s">
        <v>61</v>
      </c>
      <c r="C32" s="50"/>
      <c r="D32" s="50"/>
      <c r="E32" s="50"/>
      <c r="F32" s="50"/>
      <c r="G32" s="51"/>
      <c r="H32" s="57"/>
      <c r="I32" s="53"/>
      <c r="J32" s="54"/>
      <c r="K32" s="55"/>
      <c r="L32" s="53"/>
      <c r="M32" s="53"/>
      <c r="N32" s="53"/>
      <c r="O32" s="53"/>
      <c r="P32" s="53"/>
      <c r="Q32" s="53"/>
      <c r="R32" s="55">
        <v>37924</v>
      </c>
      <c r="S32" s="40">
        <f>SUM(H32:R32)</f>
        <v>37924</v>
      </c>
    </row>
    <row r="33" spans="2:19" ht="18.75" customHeight="1">
      <c r="B33" s="64" t="s">
        <v>62</v>
      </c>
      <c r="C33" s="50"/>
      <c r="D33" s="50"/>
      <c r="E33" s="50"/>
      <c r="F33" s="50"/>
      <c r="G33" s="51"/>
      <c r="H33" s="57"/>
      <c r="I33" s="53"/>
      <c r="J33" s="54"/>
      <c r="K33" s="55"/>
      <c r="L33" s="53"/>
      <c r="M33" s="53">
        <v>34</v>
      </c>
      <c r="N33" s="53"/>
      <c r="O33" s="53"/>
      <c r="P33" s="53"/>
      <c r="Q33" s="53"/>
      <c r="R33" s="55"/>
      <c r="S33" s="40">
        <f>SUM(H33:R33)</f>
        <v>34</v>
      </c>
    </row>
    <row r="34" spans="2:19" ht="18.75" customHeight="1">
      <c r="B34" s="64" t="s">
        <v>63</v>
      </c>
      <c r="C34" s="50"/>
      <c r="D34" s="50"/>
      <c r="E34" s="50"/>
      <c r="F34" s="50"/>
      <c r="G34" s="51"/>
      <c r="H34" s="57"/>
      <c r="I34" s="53"/>
      <c r="J34" s="54"/>
      <c r="K34" s="55"/>
      <c r="L34" s="53"/>
      <c r="M34" s="53"/>
      <c r="N34" s="53"/>
      <c r="O34" s="53"/>
      <c r="P34" s="53"/>
      <c r="Q34" s="53"/>
      <c r="R34" s="55"/>
      <c r="S34" s="40">
        <f>SUM(H34:R34)</f>
        <v>0</v>
      </c>
    </row>
    <row r="35" spans="2:19" ht="18.75" customHeight="1">
      <c r="B35" s="64" t="s">
        <v>64</v>
      </c>
      <c r="C35" s="50"/>
      <c r="D35" s="50"/>
      <c r="E35" s="50"/>
      <c r="F35" s="50"/>
      <c r="G35" s="51"/>
      <c r="H35" s="65"/>
      <c r="I35" s="66"/>
      <c r="J35" s="67"/>
      <c r="K35" s="68"/>
      <c r="L35" s="66"/>
      <c r="M35" s="66"/>
      <c r="N35" s="66"/>
      <c r="O35" s="66"/>
      <c r="P35" s="66"/>
      <c r="Q35" s="66"/>
      <c r="R35" s="68"/>
      <c r="S35" s="69">
        <f>SUM(H35:R35)</f>
        <v>0</v>
      </c>
    </row>
    <row r="36" spans="2:19" ht="18.75" customHeight="1">
      <c r="B36" s="58"/>
      <c r="C36" s="59" t="s">
        <v>57</v>
      </c>
      <c r="D36" s="50"/>
      <c r="E36" s="50"/>
      <c r="F36" s="50"/>
      <c r="G36" s="50"/>
      <c r="H36" s="70">
        <f aca="true" t="shared" si="1" ref="H36:R36">SUM(H31:H35)</f>
        <v>0</v>
      </c>
      <c r="I36" s="71">
        <f t="shared" si="1"/>
        <v>0</v>
      </c>
      <c r="J36" s="72">
        <f t="shared" si="1"/>
        <v>0</v>
      </c>
      <c r="K36" s="71">
        <f t="shared" si="1"/>
        <v>0</v>
      </c>
      <c r="L36" s="71">
        <f t="shared" si="1"/>
        <v>0</v>
      </c>
      <c r="M36" s="71">
        <f t="shared" si="1"/>
        <v>34</v>
      </c>
      <c r="N36" s="71">
        <f t="shared" si="1"/>
        <v>0</v>
      </c>
      <c r="O36" s="71">
        <f t="shared" si="1"/>
        <v>0</v>
      </c>
      <c r="P36" s="71">
        <f t="shared" si="1"/>
        <v>0</v>
      </c>
      <c r="Q36" s="71">
        <f t="shared" si="1"/>
        <v>0</v>
      </c>
      <c r="R36" s="73">
        <f t="shared" si="1"/>
        <v>37924</v>
      </c>
      <c r="S36" s="74">
        <f>SUM(S32:S35)</f>
        <v>37958</v>
      </c>
    </row>
    <row r="37" spans="2:19" ht="18.75" customHeight="1">
      <c r="B37" s="64"/>
      <c r="C37" s="50"/>
      <c r="D37" s="50"/>
      <c r="E37" s="50"/>
      <c r="F37" s="50"/>
      <c r="G37" s="50"/>
      <c r="H37" s="75"/>
      <c r="I37" s="53"/>
      <c r="J37" s="54"/>
      <c r="K37" s="55"/>
      <c r="L37" s="53"/>
      <c r="M37" s="53"/>
      <c r="N37" s="53"/>
      <c r="O37" s="53"/>
      <c r="P37" s="53"/>
      <c r="Q37" s="53"/>
      <c r="R37" s="55"/>
      <c r="S37" s="56"/>
    </row>
    <row r="38" spans="2:19" s="84" customFormat="1" ht="18.75" customHeight="1">
      <c r="B38" s="76" t="s">
        <v>65</v>
      </c>
      <c r="C38" s="77"/>
      <c r="D38" s="77"/>
      <c r="E38" s="77"/>
      <c r="F38" s="77"/>
      <c r="G38" s="78"/>
      <c r="H38" s="79">
        <f aca="true" t="shared" si="2" ref="H38:S38">+H18+H27+H36</f>
        <v>1121595</v>
      </c>
      <c r="I38" s="80">
        <f t="shared" si="2"/>
        <v>0</v>
      </c>
      <c r="J38" s="81">
        <f t="shared" si="2"/>
        <v>0</v>
      </c>
      <c r="K38" s="82">
        <f t="shared" si="2"/>
        <v>0</v>
      </c>
      <c r="L38" s="80">
        <f t="shared" si="2"/>
        <v>502190</v>
      </c>
      <c r="M38" s="80">
        <f t="shared" si="2"/>
        <v>27</v>
      </c>
      <c r="N38" s="80">
        <f t="shared" si="2"/>
        <v>0</v>
      </c>
      <c r="O38" s="80">
        <f t="shared" si="2"/>
        <v>0</v>
      </c>
      <c r="P38" s="80">
        <f t="shared" si="2"/>
        <v>0</v>
      </c>
      <c r="Q38" s="80">
        <f t="shared" si="2"/>
        <v>0</v>
      </c>
      <c r="R38" s="81">
        <f t="shared" si="2"/>
        <v>37924</v>
      </c>
      <c r="S38" s="83">
        <f t="shared" si="2"/>
        <v>1661736</v>
      </c>
    </row>
    <row r="39" spans="2:19" ht="18.75" customHeight="1">
      <c r="B39" s="85"/>
      <c r="C39" s="86"/>
      <c r="D39" s="86"/>
      <c r="E39" s="86"/>
      <c r="F39" s="86"/>
      <c r="G39" s="87"/>
      <c r="H39" s="35"/>
      <c r="I39" s="36"/>
      <c r="J39" s="37"/>
      <c r="K39" s="38"/>
      <c r="L39" s="36"/>
      <c r="M39" s="36"/>
      <c r="N39" s="36"/>
      <c r="O39" s="36"/>
      <c r="P39" s="36"/>
      <c r="Q39" s="36"/>
      <c r="R39" s="38"/>
      <c r="S39" s="40"/>
    </row>
    <row r="40" spans="2:19" ht="18.75" customHeight="1">
      <c r="B40" s="76" t="s">
        <v>50</v>
      </c>
      <c r="C40" s="86"/>
      <c r="D40" s="86"/>
      <c r="E40" s="86"/>
      <c r="F40" s="86"/>
      <c r="G40" s="87"/>
      <c r="H40" s="35"/>
      <c r="I40" s="36"/>
      <c r="J40" s="37"/>
      <c r="K40" s="38"/>
      <c r="L40" s="36"/>
      <c r="M40" s="36"/>
      <c r="N40" s="36"/>
      <c r="O40" s="36"/>
      <c r="P40" s="36"/>
      <c r="Q40" s="36"/>
      <c r="R40" s="38"/>
      <c r="S40" s="40"/>
    </row>
    <row r="41" spans="2:19" ht="18.75" customHeight="1">
      <c r="B41" s="76" t="s">
        <v>51</v>
      </c>
      <c r="C41" s="86"/>
      <c r="D41" s="86"/>
      <c r="E41" s="86"/>
      <c r="F41" s="86"/>
      <c r="G41" s="87"/>
      <c r="H41" s="35"/>
      <c r="I41" s="36"/>
      <c r="J41" s="37"/>
      <c r="K41" s="38"/>
      <c r="L41" s="36"/>
      <c r="M41" s="36"/>
      <c r="N41" s="36"/>
      <c r="O41" s="36"/>
      <c r="P41" s="36"/>
      <c r="Q41" s="36"/>
      <c r="R41" s="38"/>
      <c r="S41" s="40"/>
    </row>
    <row r="42" spans="2:19" ht="18.75" customHeight="1">
      <c r="B42" s="85" t="s">
        <v>52</v>
      </c>
      <c r="C42" s="86"/>
      <c r="D42" s="86"/>
      <c r="E42" s="86"/>
      <c r="F42" s="86"/>
      <c r="G42" s="87"/>
      <c r="H42" s="88"/>
      <c r="I42" s="36"/>
      <c r="J42" s="37"/>
      <c r="K42" s="38"/>
      <c r="L42" s="36"/>
      <c r="M42" s="36"/>
      <c r="N42" s="36"/>
      <c r="O42" s="36"/>
      <c r="P42" s="36"/>
      <c r="Q42" s="36"/>
      <c r="R42" s="38"/>
      <c r="S42" s="40"/>
    </row>
    <row r="43" spans="2:19" ht="18.75" customHeight="1">
      <c r="B43" s="85" t="s">
        <v>53</v>
      </c>
      <c r="C43" s="86"/>
      <c r="D43" s="86"/>
      <c r="E43" s="86"/>
      <c r="F43" s="86"/>
      <c r="G43" s="87"/>
      <c r="H43" s="88">
        <v>0</v>
      </c>
      <c r="I43" s="36"/>
      <c r="J43" s="37"/>
      <c r="K43" s="38"/>
      <c r="L43" s="36"/>
      <c r="M43" s="36"/>
      <c r="N43" s="36"/>
      <c r="O43" s="36"/>
      <c r="P43" s="36"/>
      <c r="Q43" s="36"/>
      <c r="R43" s="38"/>
      <c r="S43" s="40">
        <f>SUM(H43:R43)</f>
        <v>0</v>
      </c>
    </row>
    <row r="44" spans="2:19" ht="18.75" customHeight="1">
      <c r="B44" s="85" t="s">
        <v>54</v>
      </c>
      <c r="C44" s="86"/>
      <c r="D44" s="86"/>
      <c r="E44" s="86"/>
      <c r="F44" s="86"/>
      <c r="G44" s="87"/>
      <c r="H44" s="88"/>
      <c r="I44" s="36"/>
      <c r="J44" s="37"/>
      <c r="K44" s="38"/>
      <c r="L44" s="36"/>
      <c r="M44" s="36"/>
      <c r="N44" s="36"/>
      <c r="O44" s="36"/>
      <c r="P44" s="36"/>
      <c r="Q44" s="36"/>
      <c r="R44" s="38"/>
      <c r="S44" s="40">
        <f>SUM(H44:R44)</f>
        <v>0</v>
      </c>
    </row>
    <row r="45" spans="2:19" ht="18.75" customHeight="1">
      <c r="B45" s="85" t="s">
        <v>55</v>
      </c>
      <c r="C45" s="86"/>
      <c r="D45" s="86"/>
      <c r="E45" s="86"/>
      <c r="F45" s="86"/>
      <c r="G45" s="87"/>
      <c r="H45" s="88"/>
      <c r="I45" s="36"/>
      <c r="J45" s="37"/>
      <c r="K45" s="38"/>
      <c r="L45" s="36"/>
      <c r="M45" s="36"/>
      <c r="N45" s="36"/>
      <c r="O45" s="36"/>
      <c r="P45" s="36"/>
      <c r="Q45" s="36"/>
      <c r="R45" s="38"/>
      <c r="S45" s="40">
        <f>SUM(H45:R45)</f>
        <v>0</v>
      </c>
    </row>
    <row r="46" spans="2:19" ht="18.75" customHeight="1">
      <c r="B46" s="85" t="s">
        <v>56</v>
      </c>
      <c r="C46" s="86"/>
      <c r="D46" s="86"/>
      <c r="E46" s="86"/>
      <c r="F46" s="86"/>
      <c r="G46" s="87"/>
      <c r="H46" s="88"/>
      <c r="I46" s="36"/>
      <c r="J46" s="37"/>
      <c r="K46" s="38"/>
      <c r="L46" s="36">
        <f>+R38</f>
        <v>37924</v>
      </c>
      <c r="M46" s="36"/>
      <c r="N46" s="36"/>
      <c r="O46" s="36"/>
      <c r="P46" s="36"/>
      <c r="Q46" s="36"/>
      <c r="R46" s="38">
        <f>-R38</f>
        <v>-37924</v>
      </c>
      <c r="S46" s="40">
        <f>SUM(H46:R46)</f>
        <v>0</v>
      </c>
    </row>
    <row r="47" spans="2:19" ht="18.75" customHeight="1">
      <c r="B47" s="58"/>
      <c r="C47" s="59" t="s">
        <v>57</v>
      </c>
      <c r="D47" s="86"/>
      <c r="E47" s="86"/>
      <c r="F47" s="86"/>
      <c r="G47" s="87"/>
      <c r="H47" s="60">
        <f aca="true" t="shared" si="3" ref="H47:R47">SUM(H42:H46)</f>
        <v>0</v>
      </c>
      <c r="I47" s="61">
        <f t="shared" si="3"/>
        <v>0</v>
      </c>
      <c r="J47" s="62">
        <f t="shared" si="3"/>
        <v>0</v>
      </c>
      <c r="K47" s="61">
        <f t="shared" si="3"/>
        <v>0</v>
      </c>
      <c r="L47" s="61">
        <f t="shared" si="3"/>
        <v>37924</v>
      </c>
      <c r="M47" s="61">
        <f t="shared" si="3"/>
        <v>0</v>
      </c>
      <c r="N47" s="61">
        <f t="shared" si="3"/>
        <v>0</v>
      </c>
      <c r="O47" s="61">
        <f t="shared" si="3"/>
        <v>0</v>
      </c>
      <c r="P47" s="61">
        <f t="shared" si="3"/>
        <v>0</v>
      </c>
      <c r="Q47" s="61">
        <f t="shared" si="3"/>
        <v>0</v>
      </c>
      <c r="R47" s="61">
        <f t="shared" si="3"/>
        <v>-37924</v>
      </c>
      <c r="S47" s="63">
        <f>SUM(S43:S46)</f>
        <v>0</v>
      </c>
    </row>
    <row r="48" spans="2:19" ht="18.75" customHeight="1">
      <c r="B48" s="85"/>
      <c r="C48" s="86"/>
      <c r="D48" s="86"/>
      <c r="E48" s="86"/>
      <c r="F48" s="86"/>
      <c r="G48" s="87"/>
      <c r="H48" s="88"/>
      <c r="I48" s="36"/>
      <c r="J48" s="37"/>
      <c r="K48" s="38"/>
      <c r="L48" s="36"/>
      <c r="M48" s="36"/>
      <c r="N48" s="36"/>
      <c r="O48" s="36"/>
      <c r="P48" s="36"/>
      <c r="Q48" s="36"/>
      <c r="R48" s="38"/>
      <c r="S48" s="40"/>
    </row>
    <row r="49" spans="2:19" ht="18.75" customHeight="1">
      <c r="B49" s="76" t="s">
        <v>58</v>
      </c>
      <c r="C49" s="86"/>
      <c r="D49" s="86"/>
      <c r="E49" s="86"/>
      <c r="F49" s="86"/>
      <c r="G49" s="87"/>
      <c r="H49" s="88"/>
      <c r="I49" s="36"/>
      <c r="J49" s="37"/>
      <c r="K49" s="38"/>
      <c r="L49" s="36"/>
      <c r="M49" s="36"/>
      <c r="N49" s="36"/>
      <c r="O49" s="36"/>
      <c r="P49" s="36"/>
      <c r="Q49" s="36"/>
      <c r="R49" s="38"/>
      <c r="S49" s="40"/>
    </row>
    <row r="50" spans="2:19" ht="18.75" customHeight="1">
      <c r="B50" s="76" t="s">
        <v>59</v>
      </c>
      <c r="C50" s="86"/>
      <c r="D50" s="86"/>
      <c r="E50" s="86"/>
      <c r="F50" s="86"/>
      <c r="G50" s="87"/>
      <c r="H50" s="88"/>
      <c r="I50" s="36"/>
      <c r="J50" s="37"/>
      <c r="K50" s="38"/>
      <c r="L50" s="36"/>
      <c r="M50" s="36"/>
      <c r="N50" s="36"/>
      <c r="O50" s="36"/>
      <c r="P50" s="36"/>
      <c r="Q50" s="36"/>
      <c r="R50" s="38"/>
      <c r="S50" s="40"/>
    </row>
    <row r="51" spans="2:19" ht="18.75" customHeight="1">
      <c r="B51" s="85" t="s">
        <v>60</v>
      </c>
      <c r="C51" s="86"/>
      <c r="D51" s="86"/>
      <c r="E51" s="86"/>
      <c r="F51" s="86"/>
      <c r="G51" s="87"/>
      <c r="H51" s="88"/>
      <c r="I51" s="36"/>
      <c r="J51" s="37"/>
      <c r="K51" s="38"/>
      <c r="L51" s="36"/>
      <c r="M51" s="36"/>
      <c r="N51" s="36"/>
      <c r="O51" s="36"/>
      <c r="P51" s="36"/>
      <c r="Q51" s="36"/>
      <c r="R51" s="38"/>
      <c r="S51" s="40"/>
    </row>
    <row r="52" spans="2:19" ht="18.75" customHeight="1">
      <c r="B52" s="89" t="s">
        <v>61</v>
      </c>
      <c r="C52" s="86"/>
      <c r="D52" s="86"/>
      <c r="E52" s="86"/>
      <c r="F52" s="86"/>
      <c r="G52" s="87"/>
      <c r="H52" s="88"/>
      <c r="I52" s="36"/>
      <c r="J52" s="37"/>
      <c r="K52" s="38"/>
      <c r="L52" s="36"/>
      <c r="M52" s="36"/>
      <c r="N52" s="36"/>
      <c r="O52" s="36"/>
      <c r="P52" s="36"/>
      <c r="Q52" s="36"/>
      <c r="R52" s="38">
        <v>50533</v>
      </c>
      <c r="S52" s="40">
        <f>SUM(H52:R52)</f>
        <v>50533</v>
      </c>
    </row>
    <row r="53" spans="2:19" ht="18.75" customHeight="1">
      <c r="B53" s="89" t="s">
        <v>62</v>
      </c>
      <c r="C53" s="86"/>
      <c r="D53" s="86"/>
      <c r="E53" s="86"/>
      <c r="F53" s="86"/>
      <c r="G53" s="87"/>
      <c r="H53" s="88"/>
      <c r="I53" s="36"/>
      <c r="J53" s="37"/>
      <c r="K53" s="38"/>
      <c r="L53" s="36"/>
      <c r="M53" s="36">
        <v>-27</v>
      </c>
      <c r="N53" s="36"/>
      <c r="O53" s="36"/>
      <c r="P53" s="36"/>
      <c r="Q53" s="36"/>
      <c r="R53" s="38"/>
      <c r="S53" s="40">
        <f>SUM(H53:R53)</f>
        <v>-27</v>
      </c>
    </row>
    <row r="54" spans="2:19" ht="18.75" customHeight="1">
      <c r="B54" s="89" t="s">
        <v>63</v>
      </c>
      <c r="C54" s="86"/>
      <c r="D54" s="86"/>
      <c r="E54" s="86"/>
      <c r="F54" s="86"/>
      <c r="G54" s="87"/>
      <c r="H54" s="88"/>
      <c r="I54" s="36"/>
      <c r="J54" s="37"/>
      <c r="K54" s="38"/>
      <c r="L54" s="36"/>
      <c r="M54" s="36"/>
      <c r="N54" s="36"/>
      <c r="O54" s="36"/>
      <c r="P54" s="36"/>
      <c r="Q54" s="36"/>
      <c r="R54" s="38"/>
      <c r="S54" s="40">
        <f>SUM(H54:R54)</f>
        <v>0</v>
      </c>
    </row>
    <row r="55" spans="2:19" ht="18.75" customHeight="1">
      <c r="B55" s="89" t="s">
        <v>64</v>
      </c>
      <c r="C55" s="86"/>
      <c r="D55" s="86"/>
      <c r="E55" s="86"/>
      <c r="F55" s="86"/>
      <c r="G55" s="87"/>
      <c r="H55" s="90"/>
      <c r="I55" s="91"/>
      <c r="J55" s="92"/>
      <c r="K55" s="93"/>
      <c r="L55" s="91"/>
      <c r="M55" s="91"/>
      <c r="N55" s="91"/>
      <c r="O55" s="91"/>
      <c r="P55" s="91"/>
      <c r="Q55" s="91"/>
      <c r="R55" s="93"/>
      <c r="S55" s="69">
        <f>SUM(H55:R55)</f>
        <v>0</v>
      </c>
    </row>
    <row r="56" spans="2:20" ht="18.75" customHeight="1">
      <c r="B56" s="58"/>
      <c r="C56" s="59" t="s">
        <v>57</v>
      </c>
      <c r="D56" s="86"/>
      <c r="E56" s="86"/>
      <c r="F56" s="86"/>
      <c r="G56" s="86"/>
      <c r="H56" s="70">
        <f aca="true" t="shared" si="4" ref="H56:R56">SUM(H51:H55)</f>
        <v>0</v>
      </c>
      <c r="I56" s="71">
        <f t="shared" si="4"/>
        <v>0</v>
      </c>
      <c r="J56" s="72">
        <f t="shared" si="4"/>
        <v>0</v>
      </c>
      <c r="K56" s="71">
        <f t="shared" si="4"/>
        <v>0</v>
      </c>
      <c r="L56" s="71">
        <f t="shared" si="4"/>
        <v>0</v>
      </c>
      <c r="M56" s="71">
        <f t="shared" si="4"/>
        <v>-27</v>
      </c>
      <c r="N56" s="71">
        <f t="shared" si="4"/>
        <v>0</v>
      </c>
      <c r="O56" s="71">
        <f t="shared" si="4"/>
        <v>0</v>
      </c>
      <c r="P56" s="71">
        <f t="shared" si="4"/>
        <v>0</v>
      </c>
      <c r="Q56" s="71">
        <f t="shared" si="4"/>
        <v>0</v>
      </c>
      <c r="R56" s="73">
        <f t="shared" si="4"/>
        <v>50533</v>
      </c>
      <c r="S56" s="74">
        <f>SUM(S52:S55)</f>
        <v>50506</v>
      </c>
      <c r="T56" s="94"/>
    </row>
    <row r="57" spans="2:19" ht="18.75" customHeight="1">
      <c r="B57" s="89"/>
      <c r="C57" s="86"/>
      <c r="D57" s="86"/>
      <c r="E57" s="86"/>
      <c r="F57" s="86"/>
      <c r="G57" s="86"/>
      <c r="H57" s="95"/>
      <c r="I57" s="36"/>
      <c r="J57" s="37"/>
      <c r="K57" s="38"/>
      <c r="L57" s="36"/>
      <c r="M57" s="36"/>
      <c r="N57" s="36"/>
      <c r="O57" s="36"/>
      <c r="P57" s="36"/>
      <c r="Q57" s="36"/>
      <c r="R57" s="38"/>
      <c r="S57" s="40"/>
    </row>
    <row r="58" spans="2:22" s="84" customFormat="1" ht="18.75" customHeight="1">
      <c r="B58" s="76" t="s">
        <v>66</v>
      </c>
      <c r="C58" s="77"/>
      <c r="D58" s="77"/>
      <c r="E58" s="77"/>
      <c r="F58" s="77"/>
      <c r="G58" s="77"/>
      <c r="H58" s="96">
        <f aca="true" t="shared" si="5" ref="H58:R58">+H38+H47+H56</f>
        <v>1121595</v>
      </c>
      <c r="I58" s="97">
        <f t="shared" si="5"/>
        <v>0</v>
      </c>
      <c r="J58" s="81">
        <f t="shared" si="5"/>
        <v>0</v>
      </c>
      <c r="K58" s="79">
        <f t="shared" si="5"/>
        <v>0</v>
      </c>
      <c r="L58" s="80">
        <f t="shared" si="5"/>
        <v>540114</v>
      </c>
      <c r="M58" s="80">
        <f t="shared" si="5"/>
        <v>0</v>
      </c>
      <c r="N58" s="80">
        <f t="shared" si="5"/>
        <v>0</v>
      </c>
      <c r="O58" s="80">
        <f t="shared" si="5"/>
        <v>0</v>
      </c>
      <c r="P58" s="80">
        <f t="shared" si="5"/>
        <v>0</v>
      </c>
      <c r="Q58" s="80">
        <f t="shared" si="5"/>
        <v>0</v>
      </c>
      <c r="R58" s="98">
        <f t="shared" si="5"/>
        <v>50533</v>
      </c>
      <c r="S58" s="99">
        <f>SUM(H58:R58)</f>
        <v>1712242</v>
      </c>
      <c r="T58" s="100"/>
      <c r="U58" s="101">
        <v>1712242</v>
      </c>
      <c r="V58" s="101">
        <v>1661736</v>
      </c>
    </row>
    <row r="59" spans="2:22" ht="18.75" customHeight="1" thickBot="1">
      <c r="B59" s="102"/>
      <c r="C59" s="103"/>
      <c r="D59" s="103"/>
      <c r="E59" s="103"/>
      <c r="F59" s="103"/>
      <c r="G59" s="103"/>
      <c r="H59" s="104"/>
      <c r="I59" s="104"/>
      <c r="J59" s="105"/>
      <c r="K59" s="106"/>
      <c r="L59" s="104"/>
      <c r="M59" s="104"/>
      <c r="N59" s="104"/>
      <c r="O59" s="104"/>
      <c r="P59" s="104"/>
      <c r="Q59" s="104"/>
      <c r="R59" s="105"/>
      <c r="S59" s="107"/>
      <c r="U59" s="108">
        <f>+U58-S58</f>
        <v>0</v>
      </c>
      <c r="V59" s="108">
        <f>+V58-S38</f>
        <v>0</v>
      </c>
    </row>
    <row r="60" spans="12:21" ht="18.75" customHeight="1">
      <c r="L60" s="109"/>
      <c r="M60" s="110"/>
      <c r="U60" s="82">
        <f>+S38+S47+S56</f>
        <v>1712242</v>
      </c>
    </row>
    <row r="61" spans="12:21" ht="18.75" customHeight="1">
      <c r="L61" s="111"/>
      <c r="M61" s="38"/>
      <c r="U61" s="108">
        <f>+U60-S58</f>
        <v>0</v>
      </c>
    </row>
    <row r="62" spans="3:18" ht="18.75" customHeight="1"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  <row r="63" spans="3:15" ht="18.75" customHeight="1">
      <c r="C63" s="112"/>
      <c r="D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2:19" ht="18.75" customHeight="1">
      <c r="B64" s="113"/>
      <c r="S64" s="94"/>
    </row>
    <row r="65" ht="18.75" customHeight="1">
      <c r="H65" s="114"/>
    </row>
    <row r="66" ht="18.75" customHeight="1"/>
    <row r="67" ht="18.75" customHeight="1"/>
    <row r="68" ht="18.75" customHeight="1"/>
    <row r="69" spans="2:12" ht="18.75" customHeight="1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ht="18.75" customHeight="1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8" ht="18.75" customHeight="1">
      <c r="B71" s="115"/>
      <c r="C71" s="115"/>
      <c r="H71" s="112"/>
      <c r="I71" s="112"/>
      <c r="J71" s="112"/>
      <c r="L71" s="116"/>
      <c r="M71" s="116"/>
      <c r="P71" s="112"/>
      <c r="Q71" s="112"/>
      <c r="R71" s="112"/>
    </row>
    <row r="72" spans="2:19" ht="18.75" customHeight="1">
      <c r="B72" s="119" t="s">
        <v>67</v>
      </c>
      <c r="C72" s="119"/>
      <c r="D72" s="119"/>
      <c r="E72" s="119"/>
      <c r="F72" s="119"/>
      <c r="G72" s="84"/>
      <c r="H72" s="119" t="s">
        <v>6</v>
      </c>
      <c r="I72" s="119"/>
      <c r="J72" s="117"/>
      <c r="K72" s="84"/>
      <c r="L72" s="119" t="s">
        <v>7</v>
      </c>
      <c r="M72" s="119"/>
      <c r="N72" s="119"/>
      <c r="O72" s="84"/>
      <c r="P72" s="119" t="s">
        <v>8</v>
      </c>
      <c r="Q72" s="119"/>
      <c r="R72" s="119"/>
      <c r="S72" s="119"/>
    </row>
    <row r="73" spans="2:19" ht="18.75" customHeight="1">
      <c r="B73" s="119" t="s">
        <v>68</v>
      </c>
      <c r="C73" s="119"/>
      <c r="D73" s="119"/>
      <c r="E73" s="119"/>
      <c r="F73" s="119"/>
      <c r="G73" s="84"/>
      <c r="H73" s="119" t="s">
        <v>69</v>
      </c>
      <c r="I73" s="119"/>
      <c r="J73" s="117"/>
      <c r="K73" s="84"/>
      <c r="L73" s="119" t="s">
        <v>9</v>
      </c>
      <c r="M73" s="119"/>
      <c r="N73" s="119"/>
      <c r="O73" s="84"/>
      <c r="P73" s="119" t="s">
        <v>10</v>
      </c>
      <c r="Q73" s="119"/>
      <c r="R73" s="119"/>
      <c r="S73" s="119"/>
    </row>
    <row r="74" spans="2:19" ht="18.75" customHeight="1">
      <c r="B74" s="119" t="s">
        <v>70</v>
      </c>
      <c r="C74" s="119"/>
      <c r="D74" s="119"/>
      <c r="E74" s="119"/>
      <c r="F74" s="119"/>
      <c r="G74" s="84"/>
      <c r="H74" s="119" t="s">
        <v>11</v>
      </c>
      <c r="I74" s="119"/>
      <c r="J74" s="117"/>
      <c r="K74" s="117"/>
      <c r="L74" s="119" t="s">
        <v>12</v>
      </c>
      <c r="M74" s="119"/>
      <c r="N74" s="119"/>
      <c r="O74" s="117"/>
      <c r="P74" s="84"/>
      <c r="Q74" s="84"/>
      <c r="R74" s="84"/>
      <c r="S74" s="84"/>
    </row>
    <row r="75" spans="8:19" ht="18.75" customHeight="1">
      <c r="H75" s="38"/>
      <c r="I75" s="38"/>
      <c r="J75" s="38"/>
      <c r="K75" s="38"/>
      <c r="L75" s="38"/>
      <c r="M75" s="38"/>
      <c r="N75" s="38"/>
      <c r="O75" s="38"/>
      <c r="P75" s="118"/>
      <c r="Q75" s="38"/>
      <c r="R75" s="38"/>
      <c r="S75" s="118"/>
    </row>
    <row r="76" spans="2:19" ht="18.75" customHeight="1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P76" s="112"/>
      <c r="S76" s="112"/>
    </row>
    <row r="77" spans="2:19" ht="18.75" customHeight="1">
      <c r="B77" s="1" t="s">
        <v>13</v>
      </c>
      <c r="P77" s="112"/>
      <c r="S77" s="112"/>
    </row>
    <row r="78" spans="16:19" ht="18.75" customHeight="1">
      <c r="P78" s="112"/>
      <c r="S78" s="112"/>
    </row>
    <row r="79" spans="16:19" ht="18.75" customHeight="1">
      <c r="P79" s="112"/>
      <c r="S79" s="112"/>
    </row>
    <row r="80" spans="16:19" ht="18.75" customHeight="1">
      <c r="P80" s="112"/>
      <c r="S80" s="112"/>
    </row>
    <row r="81" spans="16:19" ht="18.75" customHeight="1">
      <c r="P81" s="112"/>
      <c r="S81" s="112"/>
    </row>
    <row r="82" spans="16:19" ht="18.75" customHeight="1">
      <c r="P82" s="112"/>
      <c r="S82" s="112"/>
    </row>
    <row r="83" spans="16:19" ht="18.75" customHeight="1">
      <c r="P83" s="112"/>
      <c r="S83" s="112"/>
    </row>
    <row r="84" spans="16:19" ht="18.75" customHeight="1">
      <c r="P84" s="112"/>
      <c r="S84" s="112"/>
    </row>
    <row r="85" spans="2:19" ht="18.75" customHeight="1">
      <c r="B85" s="112"/>
      <c r="P85" s="112"/>
      <c r="S85" s="112"/>
    </row>
    <row r="86" spans="2:19" ht="18.75" customHeight="1">
      <c r="B86" s="112"/>
      <c r="P86" s="112"/>
      <c r="S86" s="112"/>
    </row>
    <row r="87" spans="2:19" ht="18.75" customHeight="1">
      <c r="B87" s="112"/>
      <c r="P87" s="112"/>
      <c r="S87" s="112"/>
    </row>
    <row r="88" spans="2:19" ht="18.75" customHeight="1">
      <c r="B88" s="112"/>
      <c r="P88" s="112"/>
      <c r="S88" s="112"/>
    </row>
    <row r="89" spans="2:19" ht="18.75" customHeight="1">
      <c r="B89" s="112"/>
      <c r="P89" s="112"/>
      <c r="S89" s="112"/>
    </row>
    <row r="90" spans="2:19" ht="18.75" customHeight="1">
      <c r="B90" s="112"/>
      <c r="S90" s="112"/>
    </row>
    <row r="91" spans="2:19" ht="18.75" customHeight="1">
      <c r="B91" s="112"/>
      <c r="S91" s="112"/>
    </row>
    <row r="92" spans="2:19" ht="18.75" customHeight="1">
      <c r="B92" s="112"/>
      <c r="S92" s="112"/>
    </row>
    <row r="93" ht="18.75" customHeight="1">
      <c r="S93" s="112"/>
    </row>
    <row r="94" ht="18.75" customHeight="1">
      <c r="S94" s="112"/>
    </row>
    <row r="95" ht="18.75" customHeight="1">
      <c r="S95" s="112"/>
    </row>
    <row r="96" ht="18.75" customHeight="1"/>
    <row r="97" ht="18.75" customHeight="1"/>
    <row r="98" ht="19.5" customHeight="1"/>
    <row r="100" ht="75.75" customHeight="1"/>
    <row r="101" ht="17.25" customHeight="1"/>
    <row r="106" spans="5:15" ht="19.5">
      <c r="E106" s="127" t="s">
        <v>71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ht="19.5">
      <c r="E107" s="112" t="s">
        <v>72</v>
      </c>
    </row>
  </sheetData>
  <sheetProtection password="AFAA" sheet="1" objects="1" scenarios="1" selectLockedCells="1" selectUnlockedCells="1"/>
  <mergeCells count="23">
    <mergeCell ref="E106:O106"/>
    <mergeCell ref="B73:F73"/>
    <mergeCell ref="H73:I73"/>
    <mergeCell ref="L73:N73"/>
    <mergeCell ref="P73:S73"/>
    <mergeCell ref="B74:F74"/>
    <mergeCell ref="H74:I74"/>
    <mergeCell ref="L74:N74"/>
    <mergeCell ref="B72:F72"/>
    <mergeCell ref="H72:I72"/>
    <mergeCell ref="L72:N72"/>
    <mergeCell ref="P72:S72"/>
    <mergeCell ref="B2:S2"/>
    <mergeCell ref="B3:S3"/>
    <mergeCell ref="B4:S4"/>
    <mergeCell ref="B5:S5"/>
    <mergeCell ref="B7:S7"/>
    <mergeCell ref="B8:S8"/>
    <mergeCell ref="B9:S9"/>
    <mergeCell ref="H11:J11"/>
    <mergeCell ref="K11:R11"/>
    <mergeCell ref="B13:G13"/>
    <mergeCell ref="C62:R6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el Patrimonio</dc:title>
  <dc:subject/>
  <dc:creator>Mireya Garcia Madrigal</dc:creator>
  <cp:keywords/>
  <dc:description/>
  <cp:lastModifiedBy>Lilia Ivonne Pineda Castañeda</cp:lastModifiedBy>
  <cp:lastPrinted>2014-02-25T18:30:01Z</cp:lastPrinted>
  <dcterms:created xsi:type="dcterms:W3CDTF">2014-02-24T17:24:56Z</dcterms:created>
  <dcterms:modified xsi:type="dcterms:W3CDTF">2014-03-19T22:38:42Z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