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1910" windowHeight="9420" activeTab="0"/>
  </bookViews>
  <sheets>
    <sheet name="R06-HKI" sheetId="1" r:id="rId1"/>
  </sheets>
  <definedNames>
    <definedName name="_xlnm.Print_Area" localSheetId="0">'R06-HKI'!$F$1:$J$83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42</t>
        </r>
      </text>
    </comment>
    <comment ref="F1" authorId="1">
      <text>
        <r>
          <rPr>
            <sz val="18"/>
            <rFont val="Arial"/>
            <family val="2"/>
          </rPr>
          <t>C2IF300F</t>
        </r>
      </text>
    </comment>
    <comment ref="F86" authorId="1">
      <text>
        <r>
          <rPr>
            <sz val="18"/>
            <rFont val="Arial"/>
            <family val="2"/>
          </rPr>
          <t>C2IF300F</t>
        </r>
      </text>
    </comment>
  </commentList>
</comments>
</file>

<file path=xl/sharedStrings.xml><?xml version="1.0" encoding="utf-8"?>
<sst xmlns="http://schemas.openxmlformats.org/spreadsheetml/2006/main" count="78" uniqueCount="72">
  <si>
    <t>CUENTA DE LA HACIENDA PÚBLICA FEDERAL DE 2013</t>
  </si>
  <si>
    <t>INGRESOS DE FLUJO DE EFECTIVO DE ENTIDADES DE CONTROL PRESUPUESTARIO INDIRECTO</t>
  </si>
  <si>
    <t>BANCOS DE FOMENTO</t>
  </si>
  <si>
    <t>06 SECRETARÍA DE HACIENDA Y CRÉDITO PÚBLICO</t>
  </si>
  <si>
    <t>HKI SOCIEDAD HIPOTECARIA FEDERAL, S.N.C.</t>
  </si>
  <si>
    <t>(Pesos)</t>
  </si>
  <si>
    <t>Conceptos</t>
  </si>
  <si>
    <t>Estimado</t>
  </si>
  <si>
    <t>Modificado</t>
  </si>
  <si>
    <t>Recaudado</t>
  </si>
  <si>
    <r>
      <t>TOTAL DE RECURSOS</t>
    </r>
    <r>
      <rPr>
        <b/>
        <vertAlign val="superscript"/>
        <sz val="18"/>
        <rFont val="Soberana Sans Light"/>
        <family val="3"/>
      </rPr>
      <t xml:space="preserve"> 1/</t>
    </r>
  </si>
  <si>
    <r>
      <t xml:space="preserve">DISPONIBILIDAD INICIAL </t>
    </r>
    <r>
      <rPr>
        <b/>
        <vertAlign val="superscript"/>
        <sz val="18"/>
        <rFont val="Soberana Sans Light"/>
        <family val="3"/>
      </rPr>
      <t xml:space="preserve">2/  </t>
    </r>
  </si>
  <si>
    <t>CORRIENTES</t>
  </si>
  <si>
    <t>FINANCIERAS EN EL SECTOR PÚBLICO</t>
  </si>
  <si>
    <t>FINANCIERAS EN OTROS SECTORES</t>
  </si>
  <si>
    <t>DEPÓSITOS DE REGULACIÓN MONETARIA</t>
  </si>
  <si>
    <t>EN TESORERÍA DERIVADA DE CRÉDITO EXTERNO</t>
  </si>
  <si>
    <t>INGRESOS</t>
  </si>
  <si>
    <t>RECUPERACIÓN DE CARTERA</t>
  </si>
  <si>
    <t>DIRECTO</t>
  </si>
  <si>
    <t>SECTOR PARAESTATAL</t>
  </si>
  <si>
    <t>GOBIERNO FEDERAL</t>
  </si>
  <si>
    <t>BANCA DE DESARROLLO Y FONDOS DE FOMENTO</t>
  </si>
  <si>
    <t>SECTORES PRIVADO Y SOCIAL</t>
  </si>
  <si>
    <t>ESTADOS Y MUNICIPIO</t>
  </si>
  <si>
    <t>GOBIERNO DEL D.F.</t>
  </si>
  <si>
    <t>CARTERA PROPIA</t>
  </si>
  <si>
    <t>OTRAS ENTIDADES PÚBLICAS FINANCIERAS</t>
  </si>
  <si>
    <t>DESCUENTOS Y REDESCUENTOS</t>
  </si>
  <si>
    <t>A TRAVÉS DE LA BANCA MÚLTIPLE</t>
  </si>
  <si>
    <t>BANCA COMERCIAL</t>
  </si>
  <si>
    <t>OTROS INTERMEDIARIOS FINANCIEROS</t>
  </si>
  <si>
    <t>A TRAVÉS DE LA BANCA DE DESARROLLO</t>
  </si>
  <si>
    <t>BANCOS DE DESARROLLO</t>
  </si>
  <si>
    <t>FONDOS DE FOMENTO</t>
  </si>
  <si>
    <t>CONTRATACIÓN DE CRÉDITOS</t>
  </si>
  <si>
    <t>EXTERNO</t>
  </si>
  <si>
    <t>A TESORERÍA DE LA FEDERACIÓN</t>
  </si>
  <si>
    <t>A CARGO DE GOBIERNO FEDERAL</t>
  </si>
  <si>
    <t>A CARGO DE BANCOS Y FONDOS DE FOMENTO</t>
  </si>
  <si>
    <t>OTROS</t>
  </si>
  <si>
    <t>A CARGO DE LA ENTIDAD</t>
  </si>
  <si>
    <t>A CARGO DE OTROS</t>
  </si>
  <si>
    <t>INTERNO</t>
  </si>
  <si>
    <t>INTERBANCARIO</t>
  </si>
  <si>
    <t>BANXICO</t>
  </si>
  <si>
    <t>SUJETO A CRÉDITO EXTERNO</t>
  </si>
  <si>
    <t>LÍNEA NORMAL</t>
  </si>
  <si>
    <t>REDESCUENTOS CON FONDOS DE FOMENTO</t>
  </si>
  <si>
    <t>OTRAS FUENTES</t>
  </si>
  <si>
    <t>OPERACIONES BANCARIAS NETAS</t>
  </si>
  <si>
    <t>SUBSIDIOS Y APOYOS FISCALES</t>
  </si>
  <si>
    <t>SUBSIDIOS</t>
  </si>
  <si>
    <t>DE CAPITAL</t>
  </si>
  <si>
    <t>APOYOS FISCALES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</si>
  <si>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</si>
  <si>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</si>
  <si>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</si>
  <si>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</si>
  <si>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</si>
  <si>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INGRESOS POR OPERACIÓN</t>
  </si>
  <si>
    <t>CAMBIOS</t>
  </si>
  <si>
    <t>INTERESES COBRADOS</t>
  </si>
  <si>
    <t>COMISIONES COBRADAS</t>
  </si>
  <si>
    <t>OTROS INGRESOS</t>
  </si>
  <si>
    <t>RECURSOS PARA CUBRIR OBLIGACIONES CON EL EXTERIOR</t>
  </si>
  <si>
    <t>PAGO DE CAPITAL</t>
  </si>
  <si>
    <t>PAGO DE INTERESES, COMISIONES Y GASTOS</t>
  </si>
  <si>
    <t>PRODUCTOS Y BENEFICIOS DIRECTOS</t>
  </si>
  <si>
    <t xml:space="preserve">2/ La disponibilidad inicial reportada en la columna recaudado, corresponde al saldo al inicio del periodo que se reporta, de los recursos financieros que no tienen un fin específico y que la entidad mantiene en caja, depositados o invertidos, en tanto no son requeridos para cubrir su flujo de operación. </t>
  </si>
  <si>
    <t xml:space="preserve">1/ Las cifras a pesos y las sumas pueden diferir por efectos de redondeo. </t>
  </si>
  <si>
    <t>Fuente: Estimado y modificado, sistemas globalizadores de la Secretaría de Hacienda y Crédito Público; recaudado, la entidad paraestatal.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</si>
</sst>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_-;\-* #,##0_-;_-* &quot;-&quot;??_-;_-@_-"/>
    <numFmt numFmtId="166" formatCode="_-#,##0_-;\-#,##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Soberana Sans Light"/>
      <family val="3"/>
    </font>
    <font>
      <sz val="11"/>
      <color indexed="8"/>
      <name val="Soberana Sans Light"/>
      <family val="3"/>
    </font>
    <font>
      <sz val="18"/>
      <color indexed="9"/>
      <name val="Soberana Sans Light"/>
      <family val="3"/>
    </font>
    <font>
      <sz val="16"/>
      <color indexed="9"/>
      <name val="Soberana Sans Light"/>
      <family val="3"/>
    </font>
    <font>
      <sz val="16"/>
      <color indexed="8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vertAlign val="superscript"/>
      <sz val="18"/>
      <name val="Soberana Sans Light"/>
      <family val="3"/>
    </font>
    <font>
      <b/>
      <sz val="18"/>
      <color indexed="8"/>
      <name val="Soberana Sans Light"/>
      <family val="3"/>
    </font>
    <font>
      <sz val="8"/>
      <name val="Tahoma"/>
      <family val="2"/>
    </font>
    <font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sz val="18"/>
      <color theme="0"/>
      <name val="Soberana Sans Light"/>
      <family val="3"/>
    </font>
    <font>
      <sz val="18"/>
      <color theme="1"/>
      <name val="Soberana Sans Light"/>
      <family val="3"/>
    </font>
    <font>
      <b/>
      <sz val="18"/>
      <color theme="1"/>
      <name val="Soberana Sans Light"/>
      <family val="3"/>
    </font>
    <font>
      <sz val="16"/>
      <color theme="0"/>
      <name val="Soberana Sans Light"/>
      <family val="3"/>
    </font>
    <font>
      <sz val="16"/>
      <color theme="1"/>
      <name val="Soberana Sans Light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37" fontId="2" fillId="0" borderId="0" xfId="0" applyNumberFormat="1" applyFont="1" applyFill="1" applyAlignment="1">
      <alignment vertical="center"/>
    </xf>
    <xf numFmtId="37" fontId="2" fillId="0" borderId="0" xfId="0" applyNumberFormat="1" applyFont="1" applyFill="1" applyAlignment="1">
      <alignment horizontal="centerContinuous" vertical="center"/>
    </xf>
    <xf numFmtId="0" fontId="46" fillId="0" borderId="0" xfId="0" applyFont="1" applyAlignment="1">
      <alignment/>
    </xf>
    <xf numFmtId="37" fontId="47" fillId="33" borderId="10" xfId="0" applyNumberFormat="1" applyFont="1" applyFill="1" applyBorder="1" applyAlignment="1">
      <alignment vertical="center"/>
    </xf>
    <xf numFmtId="37" fontId="47" fillId="33" borderId="11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horizontal="justify" vertical="justify" wrapText="1"/>
    </xf>
    <xf numFmtId="164" fontId="8" fillId="0" borderId="13" xfId="0" applyNumberFormat="1" applyFont="1" applyFill="1" applyBorder="1" applyAlignment="1">
      <alignment vertical="top"/>
    </xf>
    <xf numFmtId="49" fontId="9" fillId="0" borderId="0" xfId="0" applyNumberFormat="1" applyFont="1" applyFill="1" applyAlignment="1">
      <alignment horizontal="left" vertical="justify" wrapText="1"/>
    </xf>
    <xf numFmtId="0" fontId="48" fillId="0" borderId="0" xfId="0" applyFont="1" applyAlignment="1">
      <alignment/>
    </xf>
    <xf numFmtId="0" fontId="48" fillId="0" borderId="0" xfId="0" applyFont="1" applyAlignment="1" quotePrefix="1">
      <alignment/>
    </xf>
    <xf numFmtId="49" fontId="7" fillId="0" borderId="0" xfId="0" applyNumberFormat="1" applyFont="1" applyFill="1" applyAlignment="1">
      <alignment horizontal="left" vertical="justify" wrapText="1"/>
    </xf>
    <xf numFmtId="165" fontId="49" fillId="0" borderId="14" xfId="46" applyNumberFormat="1" applyFont="1" applyFill="1" applyBorder="1" applyAlignment="1">
      <alignment horizontal="right" vertical="top" wrapText="1"/>
    </xf>
    <xf numFmtId="49" fontId="9" fillId="0" borderId="0" xfId="0" applyNumberFormat="1" applyFont="1" applyFill="1" applyAlignment="1">
      <alignment horizontal="left" vertical="justify" wrapText="1" indent="1"/>
    </xf>
    <xf numFmtId="49" fontId="7" fillId="0" borderId="0" xfId="0" applyNumberFormat="1" applyFont="1" applyFill="1" applyAlignment="1">
      <alignment horizontal="left" vertical="justify" wrapText="1" indent="2"/>
    </xf>
    <xf numFmtId="166" fontId="48" fillId="0" borderId="14" xfId="46" applyNumberFormat="1" applyFont="1" applyFill="1" applyBorder="1" applyAlignment="1">
      <alignment horizontal="right" vertical="top" wrapText="1"/>
    </xf>
    <xf numFmtId="165" fontId="48" fillId="0" borderId="14" xfId="46" applyNumberFormat="1" applyFont="1" applyFill="1" applyBorder="1" applyAlignment="1">
      <alignment horizontal="right" vertical="top" wrapText="1"/>
    </xf>
    <xf numFmtId="0" fontId="46" fillId="0" borderId="0" xfId="0" applyFont="1" applyAlignment="1">
      <alignment horizontal="left"/>
    </xf>
    <xf numFmtId="49" fontId="9" fillId="0" borderId="0" xfId="0" applyNumberFormat="1" applyFont="1" applyFill="1" applyAlignment="1">
      <alignment horizontal="left" vertical="justify" wrapText="1" indent="2"/>
    </xf>
    <xf numFmtId="49" fontId="7" fillId="0" borderId="0" xfId="0" applyNumberFormat="1" applyFont="1" applyFill="1" applyAlignment="1">
      <alignment horizontal="left" vertical="justify" wrapText="1" indent="3"/>
    </xf>
    <xf numFmtId="49" fontId="7" fillId="0" borderId="0" xfId="0" applyNumberFormat="1" applyFont="1" applyFill="1" applyAlignment="1">
      <alignment horizontal="left" vertical="justify" wrapText="1" indent="4"/>
    </xf>
    <xf numFmtId="0" fontId="9" fillId="0" borderId="0" xfId="0" applyNumberFormat="1" applyFont="1" applyFill="1" applyAlignment="1">
      <alignment horizontal="left" vertical="center" wrapText="1" indent="2"/>
    </xf>
    <xf numFmtId="49" fontId="7" fillId="0" borderId="0" xfId="0" applyNumberFormat="1" applyFont="1" applyFill="1" applyAlignment="1">
      <alignment horizontal="left" vertical="center" wrapText="1" indent="4"/>
    </xf>
    <xf numFmtId="0" fontId="9" fillId="0" borderId="0" xfId="0" applyNumberFormat="1" applyFont="1" applyFill="1" applyAlignment="1">
      <alignment horizontal="left" vertical="center" wrapText="1" indent="1"/>
    </xf>
    <xf numFmtId="49" fontId="7" fillId="0" borderId="0" xfId="0" applyNumberFormat="1" applyFont="1" applyFill="1" applyAlignment="1">
      <alignment horizontal="left" vertical="top" wrapText="1" indent="3"/>
    </xf>
    <xf numFmtId="49" fontId="7" fillId="0" borderId="0" xfId="0" applyNumberFormat="1" applyFont="1" applyFill="1" applyAlignment="1">
      <alignment horizontal="left" vertical="top" wrapText="1" indent="2"/>
    </xf>
    <xf numFmtId="49" fontId="2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165" fontId="8" fillId="0" borderId="17" xfId="46" applyNumberFormat="1" applyFont="1" applyFill="1" applyBorder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37" fontId="50" fillId="33" borderId="0" xfId="0" applyNumberFormat="1" applyFont="1" applyFill="1" applyBorder="1" applyAlignment="1">
      <alignment vertical="center"/>
    </xf>
    <xf numFmtId="0" fontId="51" fillId="0" borderId="18" xfId="0" applyFont="1" applyBorder="1" applyAlignment="1">
      <alignment vertical="center"/>
    </xf>
    <xf numFmtId="37" fontId="50" fillId="33" borderId="19" xfId="0" applyNumberFormat="1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0" fillId="33" borderId="19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showZeros="0" tabSelected="1" zoomScale="60" zoomScaleNormal="60" zoomScaleSheetLayoutView="38" zoomScalePageLayoutView="0" workbookViewId="0" topLeftCell="B1">
      <selection activeCell="F83" sqref="F83:J83"/>
    </sheetView>
  </sheetViews>
  <sheetFormatPr defaultColWidth="11.421875" defaultRowHeight="15"/>
  <cols>
    <col min="1" max="4" width="13.00390625" style="10" customWidth="1"/>
    <col min="5" max="6" width="5.00390625" style="3" customWidth="1"/>
    <col min="7" max="7" width="101.28125" style="3" customWidth="1"/>
    <col min="8" max="9" width="43.421875" style="3" customWidth="1"/>
    <col min="10" max="10" width="38.28125" style="3" customWidth="1"/>
    <col min="11" max="11" width="11.421875" style="3" customWidth="1"/>
    <col min="12" max="17" width="11.421875" style="10" customWidth="1"/>
    <col min="18" max="16384" width="11.421875" style="3" customWidth="1"/>
  </cols>
  <sheetData>
    <row r="1" spans="1:10" ht="23.25">
      <c r="A1" s="1"/>
      <c r="B1" s="1"/>
      <c r="C1" s="1"/>
      <c r="D1" s="1"/>
      <c r="E1" s="1"/>
      <c r="F1" s="1"/>
      <c r="G1" s="2"/>
      <c r="H1" s="2"/>
      <c r="I1" s="2"/>
      <c r="J1" s="2"/>
    </row>
    <row r="2" spans="1:10" ht="23.25">
      <c r="A2" s="1"/>
      <c r="B2" s="1"/>
      <c r="C2" s="1"/>
      <c r="D2" s="1"/>
      <c r="E2" s="1"/>
      <c r="F2" s="1"/>
      <c r="G2" s="2"/>
      <c r="H2" s="2"/>
      <c r="I2" s="2"/>
      <c r="J2" s="2"/>
    </row>
    <row r="3" spans="1:10" ht="24" customHeight="1">
      <c r="A3" s="1"/>
      <c r="B3" s="1"/>
      <c r="C3" s="1"/>
      <c r="D3" s="1"/>
      <c r="E3" s="1"/>
      <c r="F3" s="2" t="s">
        <v>0</v>
      </c>
      <c r="G3" s="2"/>
      <c r="H3" s="2"/>
      <c r="I3" s="2"/>
      <c r="J3" s="2"/>
    </row>
    <row r="4" spans="1:10" ht="24" customHeight="1">
      <c r="A4" s="1"/>
      <c r="B4" s="1"/>
      <c r="C4" s="1"/>
      <c r="D4" s="1"/>
      <c r="E4" s="1"/>
      <c r="F4" s="2" t="s">
        <v>1</v>
      </c>
      <c r="G4" s="2"/>
      <c r="H4" s="2"/>
      <c r="I4" s="2"/>
      <c r="J4" s="2"/>
    </row>
    <row r="5" spans="1:10" ht="24" customHeight="1">
      <c r="A5" s="1"/>
      <c r="B5" s="1"/>
      <c r="C5" s="1"/>
      <c r="D5" s="1"/>
      <c r="E5" s="1"/>
      <c r="F5" s="2" t="s">
        <v>2</v>
      </c>
      <c r="G5" s="2"/>
      <c r="H5" s="2"/>
      <c r="I5" s="2"/>
      <c r="J5" s="2"/>
    </row>
    <row r="6" spans="1:10" ht="24" customHeight="1">
      <c r="A6" s="1"/>
      <c r="B6" s="1"/>
      <c r="C6" s="1"/>
      <c r="D6" s="1"/>
      <c r="E6" s="1"/>
      <c r="F6" s="2" t="s">
        <v>3</v>
      </c>
      <c r="G6" s="2"/>
      <c r="H6" s="2"/>
      <c r="I6" s="2"/>
      <c r="J6" s="2"/>
    </row>
    <row r="7" spans="1:10" ht="24" customHeight="1">
      <c r="A7" s="1"/>
      <c r="B7" s="1"/>
      <c r="C7" s="1"/>
      <c r="D7" s="1"/>
      <c r="E7" s="1"/>
      <c r="F7" s="2" t="s">
        <v>4</v>
      </c>
      <c r="G7" s="2"/>
      <c r="H7" s="2"/>
      <c r="I7" s="2"/>
      <c r="J7" s="2"/>
    </row>
    <row r="8" spans="1:10" ht="24" customHeight="1">
      <c r="A8" s="1"/>
      <c r="B8" s="1"/>
      <c r="C8" s="1"/>
      <c r="D8" s="1"/>
      <c r="E8" s="1"/>
      <c r="F8" s="2" t="s">
        <v>5</v>
      </c>
      <c r="G8" s="2"/>
      <c r="H8" s="2"/>
      <c r="I8" s="2"/>
      <c r="J8" s="2"/>
    </row>
    <row r="9" spans="1:10" ht="24" customHeight="1">
      <c r="A9" s="1"/>
      <c r="B9" s="1"/>
      <c r="C9" s="1"/>
      <c r="D9" s="1"/>
      <c r="E9" s="1"/>
      <c r="F9" s="4"/>
      <c r="G9" s="32" t="s">
        <v>6</v>
      </c>
      <c r="H9" s="34" t="s">
        <v>7</v>
      </c>
      <c r="I9" s="36" t="s">
        <v>8</v>
      </c>
      <c r="J9" s="36" t="s">
        <v>9</v>
      </c>
    </row>
    <row r="10" spans="1:10" ht="24" customHeight="1">
      <c r="A10" s="1"/>
      <c r="B10" s="1"/>
      <c r="C10" s="1"/>
      <c r="D10" s="1"/>
      <c r="E10" s="1"/>
      <c r="F10" s="5"/>
      <c r="G10" s="33"/>
      <c r="H10" s="35"/>
      <c r="I10" s="35"/>
      <c r="J10" s="35"/>
    </row>
    <row r="11" spans="1:10" ht="24" customHeight="1">
      <c r="A11" s="1"/>
      <c r="B11" s="1"/>
      <c r="C11" s="1"/>
      <c r="D11" s="1"/>
      <c r="E11" s="1"/>
      <c r="F11" s="6"/>
      <c r="G11" s="7"/>
      <c r="H11" s="8"/>
      <c r="I11" s="8"/>
      <c r="J11" s="8"/>
    </row>
    <row r="12" spans="1:10" ht="24" customHeight="1">
      <c r="A12" s="1"/>
      <c r="B12" s="1"/>
      <c r="C12" s="1"/>
      <c r="D12" s="1"/>
      <c r="E12" s="1"/>
      <c r="F12" s="6"/>
      <c r="G12" s="9"/>
      <c r="H12" s="8"/>
      <c r="I12" s="8"/>
      <c r="J12" s="8"/>
    </row>
    <row r="13" spans="2:10" ht="24" customHeight="1">
      <c r="B13" s="11"/>
      <c r="E13" s="1"/>
      <c r="F13" s="6"/>
      <c r="G13" s="9" t="s">
        <v>10</v>
      </c>
      <c r="H13" s="13">
        <f>+H15+H22</f>
        <v>151989024346</v>
      </c>
      <c r="I13" s="13">
        <f>+I15+I22</f>
        <v>239332172268</v>
      </c>
      <c r="J13" s="13">
        <f>+J15+J22</f>
        <v>408385585212</v>
      </c>
    </row>
    <row r="14" spans="5:10" ht="24" customHeight="1">
      <c r="E14" s="1"/>
      <c r="F14" s="6"/>
      <c r="G14" s="12"/>
      <c r="H14" s="13"/>
      <c r="I14" s="13"/>
      <c r="J14" s="13"/>
    </row>
    <row r="15" spans="2:10" ht="24" customHeight="1">
      <c r="B15" s="11"/>
      <c r="E15" s="1"/>
      <c r="F15" s="6"/>
      <c r="G15" s="14" t="s">
        <v>11</v>
      </c>
      <c r="H15" s="17">
        <f>SUM(H16:H20)</f>
        <v>35917483759</v>
      </c>
      <c r="I15" s="17">
        <f>SUM(I16:I20)</f>
        <v>40158119627</v>
      </c>
      <c r="J15" s="17">
        <f>SUM(J16:J20)</f>
        <v>37209625167</v>
      </c>
    </row>
    <row r="16" spans="2:10" ht="24" customHeight="1">
      <c r="B16" s="11"/>
      <c r="E16" s="1"/>
      <c r="F16" s="6"/>
      <c r="G16" s="15" t="s">
        <v>12</v>
      </c>
      <c r="H16" s="16">
        <v>200450000</v>
      </c>
      <c r="I16" s="16">
        <v>434275213</v>
      </c>
      <c r="J16" s="17">
        <v>434118287</v>
      </c>
    </row>
    <row r="17" spans="2:10" ht="24" customHeight="1">
      <c r="B17" s="11"/>
      <c r="E17" s="1"/>
      <c r="F17" s="6"/>
      <c r="G17" s="15" t="s">
        <v>13</v>
      </c>
      <c r="H17" s="17">
        <v>5272286990</v>
      </c>
      <c r="I17" s="17">
        <v>4402429236</v>
      </c>
      <c r="J17" s="17">
        <v>1454091702</v>
      </c>
    </row>
    <row r="18" spans="2:10" ht="24" customHeight="1">
      <c r="B18" s="11"/>
      <c r="E18" s="1"/>
      <c r="F18" s="6"/>
      <c r="G18" s="15" t="s">
        <v>14</v>
      </c>
      <c r="H18" s="17">
        <v>25181267539</v>
      </c>
      <c r="I18" s="17">
        <v>30046742403</v>
      </c>
      <c r="J18" s="17">
        <v>30046742403</v>
      </c>
    </row>
    <row r="19" spans="2:10" ht="24" customHeight="1">
      <c r="B19" s="11"/>
      <c r="E19" s="1"/>
      <c r="F19" s="6"/>
      <c r="G19" s="15" t="s">
        <v>15</v>
      </c>
      <c r="H19" s="17">
        <v>5263479230</v>
      </c>
      <c r="I19" s="17">
        <v>5274672775</v>
      </c>
      <c r="J19" s="17">
        <v>5274672775</v>
      </c>
    </row>
    <row r="20" spans="2:10" ht="24" customHeight="1">
      <c r="B20" s="11"/>
      <c r="E20" s="1"/>
      <c r="F20" s="6"/>
      <c r="G20" s="15" t="s">
        <v>16</v>
      </c>
      <c r="H20" s="17">
        <v>0</v>
      </c>
      <c r="I20" s="17">
        <v>0</v>
      </c>
      <c r="J20" s="17"/>
    </row>
    <row r="21" spans="2:10" ht="24" customHeight="1">
      <c r="B21" s="11"/>
      <c r="E21" s="1"/>
      <c r="F21" s="6"/>
      <c r="G21" s="18"/>
      <c r="H21" s="17"/>
      <c r="I21" s="17"/>
      <c r="J21" s="17"/>
    </row>
    <row r="22" spans="2:10" ht="24" customHeight="1">
      <c r="B22" s="11"/>
      <c r="E22" s="1"/>
      <c r="F22" s="6"/>
      <c r="G22" s="14" t="s">
        <v>17</v>
      </c>
      <c r="H22" s="13">
        <f>+H23+H41+H56+H57+H69+H74</f>
        <v>116071540587</v>
      </c>
      <c r="I22" s="13">
        <f>+I23+I41+I56+I57+I69+I74</f>
        <v>199174052641</v>
      </c>
      <c r="J22" s="13">
        <f>+J23+J41+J56+J57+J69+J74</f>
        <v>371175960045</v>
      </c>
    </row>
    <row r="23" spans="2:10" ht="24" customHeight="1">
      <c r="B23" s="11"/>
      <c r="E23" s="1"/>
      <c r="F23" s="6"/>
      <c r="G23" s="14" t="s">
        <v>18</v>
      </c>
      <c r="H23" s="13">
        <f>+H24+H33</f>
        <v>8533824619</v>
      </c>
      <c r="I23" s="13">
        <f>+I24+I33</f>
        <v>8332972150</v>
      </c>
      <c r="J23" s="13">
        <f>+J24+J33</f>
        <v>12812887882</v>
      </c>
    </row>
    <row r="24" spans="2:10" ht="24" customHeight="1">
      <c r="B24" s="11"/>
      <c r="E24" s="1"/>
      <c r="F24" s="6"/>
      <c r="G24" s="19" t="s">
        <v>19</v>
      </c>
      <c r="H24" s="13">
        <f>+H25+H26+H27+H28+H32</f>
        <v>0</v>
      </c>
      <c r="I24" s="13">
        <f>+I25+I26+I27+I28+I32</f>
        <v>0</v>
      </c>
      <c r="J24" s="13">
        <f>+J25+J26+J27+J28+J32</f>
        <v>0</v>
      </c>
    </row>
    <row r="25" spans="2:10" ht="24" customHeight="1">
      <c r="B25" s="11"/>
      <c r="E25" s="1"/>
      <c r="F25" s="6"/>
      <c r="G25" s="20" t="s">
        <v>20</v>
      </c>
      <c r="H25" s="17">
        <v>0</v>
      </c>
      <c r="I25" s="17">
        <v>0</v>
      </c>
      <c r="J25" s="17"/>
    </row>
    <row r="26" spans="2:10" ht="24" customHeight="1">
      <c r="B26" s="11"/>
      <c r="E26" s="1"/>
      <c r="F26" s="6"/>
      <c r="G26" s="20" t="s">
        <v>21</v>
      </c>
      <c r="H26" s="17">
        <v>0</v>
      </c>
      <c r="I26" s="17">
        <v>0</v>
      </c>
      <c r="J26" s="17"/>
    </row>
    <row r="27" spans="2:10" ht="24" customHeight="1">
      <c r="B27" s="11"/>
      <c r="E27" s="1"/>
      <c r="F27" s="6"/>
      <c r="G27" s="20" t="s">
        <v>22</v>
      </c>
      <c r="H27" s="17">
        <v>0</v>
      </c>
      <c r="I27" s="17">
        <v>0</v>
      </c>
      <c r="J27" s="17"/>
    </row>
    <row r="28" spans="2:10" ht="24" customHeight="1">
      <c r="B28" s="11"/>
      <c r="E28" s="1"/>
      <c r="F28" s="6"/>
      <c r="G28" s="20" t="s">
        <v>23</v>
      </c>
      <c r="H28" s="17">
        <f>SUM(H29:H31)</f>
        <v>0</v>
      </c>
      <c r="I28" s="17">
        <f>SUM(I29:I31)</f>
        <v>0</v>
      </c>
      <c r="J28" s="17">
        <f>SUM(J29:J31)</f>
        <v>0</v>
      </c>
    </row>
    <row r="29" spans="2:10" ht="24" customHeight="1">
      <c r="B29" s="11"/>
      <c r="E29" s="1"/>
      <c r="F29" s="6"/>
      <c r="G29" s="21" t="s">
        <v>24</v>
      </c>
      <c r="H29" s="17">
        <v>0</v>
      </c>
      <c r="I29" s="17">
        <v>0</v>
      </c>
      <c r="J29" s="17"/>
    </row>
    <row r="30" spans="2:10" ht="24" customHeight="1">
      <c r="B30" s="11"/>
      <c r="E30" s="1"/>
      <c r="F30" s="6"/>
      <c r="G30" s="21" t="s">
        <v>25</v>
      </c>
      <c r="H30" s="17">
        <v>0</v>
      </c>
      <c r="I30" s="17">
        <v>0</v>
      </c>
      <c r="J30" s="17"/>
    </row>
    <row r="31" spans="2:10" ht="24" customHeight="1">
      <c r="B31" s="11"/>
      <c r="E31" s="1"/>
      <c r="F31" s="6"/>
      <c r="G31" s="21" t="s">
        <v>26</v>
      </c>
      <c r="H31" s="17">
        <v>0</v>
      </c>
      <c r="I31" s="17">
        <v>0</v>
      </c>
      <c r="J31" s="17"/>
    </row>
    <row r="32" spans="2:10" ht="24" customHeight="1">
      <c r="B32" s="11"/>
      <c r="E32" s="1"/>
      <c r="F32" s="6"/>
      <c r="G32" s="20" t="s">
        <v>27</v>
      </c>
      <c r="H32" s="17">
        <v>0</v>
      </c>
      <c r="I32" s="17">
        <v>0</v>
      </c>
      <c r="J32" s="17"/>
    </row>
    <row r="33" spans="2:10" ht="24" customHeight="1">
      <c r="B33" s="11"/>
      <c r="E33" s="1"/>
      <c r="F33" s="6"/>
      <c r="G33" s="19" t="s">
        <v>28</v>
      </c>
      <c r="H33" s="13">
        <f>+H34+H37</f>
        <v>8533824619</v>
      </c>
      <c r="I33" s="13">
        <f>+I34+I37</f>
        <v>8332972150</v>
      </c>
      <c r="J33" s="13">
        <f>+J34+J37</f>
        <v>12812887882</v>
      </c>
    </row>
    <row r="34" spans="2:10" ht="24" customHeight="1">
      <c r="B34" s="11"/>
      <c r="E34" s="1"/>
      <c r="F34" s="6"/>
      <c r="G34" s="20" t="s">
        <v>29</v>
      </c>
      <c r="H34" s="17">
        <f>SUM(H35:H36)</f>
        <v>8533824619</v>
      </c>
      <c r="I34" s="17">
        <f>SUM(I35:I36)</f>
        <v>8332972150</v>
      </c>
      <c r="J34" s="17">
        <f>SUM(J35:J36)</f>
        <v>12812887882</v>
      </c>
    </row>
    <row r="35" spans="2:10" ht="24" customHeight="1">
      <c r="B35" s="11"/>
      <c r="E35" s="1"/>
      <c r="F35" s="6"/>
      <c r="G35" s="21" t="s">
        <v>30</v>
      </c>
      <c r="H35" s="17">
        <v>0</v>
      </c>
      <c r="I35" s="17">
        <v>0</v>
      </c>
      <c r="J35" s="17"/>
    </row>
    <row r="36" spans="2:10" ht="24" customHeight="1">
      <c r="B36" s="11"/>
      <c r="E36" s="1"/>
      <c r="F36" s="6"/>
      <c r="G36" s="21" t="s">
        <v>31</v>
      </c>
      <c r="H36" s="17">
        <v>8533824619</v>
      </c>
      <c r="I36" s="17">
        <v>8332972150</v>
      </c>
      <c r="J36" s="17">
        <v>12812887882</v>
      </c>
    </row>
    <row r="37" spans="2:10" ht="24" customHeight="1">
      <c r="B37" s="11"/>
      <c r="E37" s="1"/>
      <c r="F37" s="6"/>
      <c r="G37" s="20" t="s">
        <v>32</v>
      </c>
      <c r="H37" s="17">
        <f>SUM(H38:H40)</f>
        <v>0</v>
      </c>
      <c r="I37" s="17">
        <f>SUM(I38:I40)</f>
        <v>0</v>
      </c>
      <c r="J37" s="17">
        <f>SUM(J38:J40)</f>
        <v>0</v>
      </c>
    </row>
    <row r="38" spans="2:10" ht="24" customHeight="1">
      <c r="B38" s="11"/>
      <c r="E38" s="1"/>
      <c r="F38" s="6"/>
      <c r="G38" s="21" t="s">
        <v>33</v>
      </c>
      <c r="H38" s="17">
        <v>0</v>
      </c>
      <c r="I38" s="17">
        <v>0</v>
      </c>
      <c r="J38" s="17"/>
    </row>
    <row r="39" spans="2:10" ht="24" customHeight="1">
      <c r="B39" s="11"/>
      <c r="E39" s="1"/>
      <c r="F39" s="6"/>
      <c r="G39" s="21" t="s">
        <v>34</v>
      </c>
      <c r="H39" s="17">
        <v>0</v>
      </c>
      <c r="I39" s="17">
        <v>0</v>
      </c>
      <c r="J39" s="17"/>
    </row>
    <row r="40" spans="2:10" ht="24" customHeight="1">
      <c r="B40" s="11"/>
      <c r="E40" s="1"/>
      <c r="F40" s="6"/>
      <c r="G40" s="21" t="s">
        <v>27</v>
      </c>
      <c r="H40" s="17">
        <v>0</v>
      </c>
      <c r="I40" s="17">
        <v>0</v>
      </c>
      <c r="J40" s="17"/>
    </row>
    <row r="41" spans="2:10" ht="24" customHeight="1">
      <c r="B41" s="11"/>
      <c r="E41" s="1"/>
      <c r="F41" s="6"/>
      <c r="G41" s="14" t="s">
        <v>35</v>
      </c>
      <c r="H41" s="13">
        <f>+H42+H49</f>
        <v>92369557423</v>
      </c>
      <c r="I41" s="13">
        <f>+I42+I49</f>
        <v>178184230803</v>
      </c>
      <c r="J41" s="13">
        <f>+J42+J49</f>
        <v>341300031229</v>
      </c>
    </row>
    <row r="42" spans="2:10" ht="24" customHeight="1">
      <c r="B42" s="11"/>
      <c r="E42" s="1"/>
      <c r="F42" s="6"/>
      <c r="G42" s="22" t="s">
        <v>36</v>
      </c>
      <c r="H42" s="13">
        <f>+H43+H46</f>
        <v>3612000000</v>
      </c>
      <c r="I42" s="13">
        <f>+I43+I46</f>
        <v>2106250000</v>
      </c>
      <c r="J42" s="13">
        <f>+J43+J46</f>
        <v>3895629074</v>
      </c>
    </row>
    <row r="43" spans="2:10" ht="24" customHeight="1">
      <c r="B43" s="11"/>
      <c r="E43" s="1"/>
      <c r="F43" s="6"/>
      <c r="G43" s="20" t="s">
        <v>37</v>
      </c>
      <c r="H43" s="17">
        <f>SUM(H44:H45)</f>
        <v>0</v>
      </c>
      <c r="I43" s="17">
        <f>SUM(I44:I45)</f>
        <v>0</v>
      </c>
      <c r="J43" s="17">
        <f>SUM(J44:J45)</f>
        <v>0</v>
      </c>
    </row>
    <row r="44" spans="2:10" ht="24" customHeight="1">
      <c r="B44" s="11"/>
      <c r="E44" s="1"/>
      <c r="F44" s="6"/>
      <c r="G44" s="21" t="s">
        <v>38</v>
      </c>
      <c r="H44" s="17">
        <v>0</v>
      </c>
      <c r="I44" s="17">
        <v>0</v>
      </c>
      <c r="J44" s="17"/>
    </row>
    <row r="45" spans="2:10" ht="24" customHeight="1">
      <c r="B45" s="11"/>
      <c r="E45" s="1"/>
      <c r="F45" s="6"/>
      <c r="G45" s="21" t="s">
        <v>39</v>
      </c>
      <c r="H45" s="17">
        <v>0</v>
      </c>
      <c r="I45" s="17">
        <v>0</v>
      </c>
      <c r="J45" s="17"/>
    </row>
    <row r="46" spans="2:10" ht="24" customHeight="1">
      <c r="B46" s="11"/>
      <c r="E46" s="1"/>
      <c r="F46" s="6"/>
      <c r="G46" s="20" t="s">
        <v>40</v>
      </c>
      <c r="H46" s="17">
        <f>SUM(H47:H48)</f>
        <v>3612000000</v>
      </c>
      <c r="I46" s="17">
        <f>SUM(I47:I48)</f>
        <v>2106250000</v>
      </c>
      <c r="J46" s="17">
        <f>SUM(J47:J48)</f>
        <v>3895629074</v>
      </c>
    </row>
    <row r="47" spans="2:10" ht="24" customHeight="1">
      <c r="B47" s="11"/>
      <c r="E47" s="1"/>
      <c r="F47" s="6"/>
      <c r="G47" s="21" t="s">
        <v>41</v>
      </c>
      <c r="H47" s="17">
        <v>0</v>
      </c>
      <c r="I47" s="17">
        <v>0</v>
      </c>
      <c r="J47" s="17"/>
    </row>
    <row r="48" spans="2:10" ht="24" customHeight="1">
      <c r="B48" s="11"/>
      <c r="E48" s="1"/>
      <c r="F48" s="6"/>
      <c r="G48" s="21" t="s">
        <v>42</v>
      </c>
      <c r="H48" s="17">
        <v>3612000000</v>
      </c>
      <c r="I48" s="17">
        <v>2106250000</v>
      </c>
      <c r="J48" s="17">
        <v>3895629074</v>
      </c>
    </row>
    <row r="49" spans="2:10" ht="24" customHeight="1">
      <c r="B49" s="11"/>
      <c r="E49" s="1"/>
      <c r="F49" s="6"/>
      <c r="G49" s="22" t="s">
        <v>43</v>
      </c>
      <c r="H49" s="13">
        <f>+H50+H51+H54+H55</f>
        <v>88757557423</v>
      </c>
      <c r="I49" s="13">
        <f>+I50+I51+I54+I55</f>
        <v>176077980803</v>
      </c>
      <c r="J49" s="13">
        <f>+J50+J51+J54+J55</f>
        <v>337404402155</v>
      </c>
    </row>
    <row r="50" spans="2:10" ht="24" customHeight="1">
      <c r="B50" s="11"/>
      <c r="E50" s="1"/>
      <c r="F50" s="6"/>
      <c r="G50" s="20" t="s">
        <v>44</v>
      </c>
      <c r="H50" s="17">
        <v>0</v>
      </c>
      <c r="I50" s="17">
        <v>0</v>
      </c>
      <c r="J50" s="17"/>
    </row>
    <row r="51" spans="2:10" ht="24" customHeight="1">
      <c r="B51" s="11"/>
      <c r="E51" s="1"/>
      <c r="F51" s="6"/>
      <c r="G51" s="20" t="s">
        <v>45</v>
      </c>
      <c r="H51" s="17">
        <f>SUM(H52:H53)</f>
        <v>0</v>
      </c>
      <c r="I51" s="17">
        <f>SUM(I52:I53)</f>
        <v>0</v>
      </c>
      <c r="J51" s="17">
        <f>SUM(J52:J53)</f>
        <v>0</v>
      </c>
    </row>
    <row r="52" spans="2:10" ht="24" customHeight="1">
      <c r="B52" s="11"/>
      <c r="E52" s="1"/>
      <c r="F52" s="6"/>
      <c r="G52" s="23" t="s">
        <v>46</v>
      </c>
      <c r="H52" s="17">
        <v>0</v>
      </c>
      <c r="I52" s="17">
        <v>0</v>
      </c>
      <c r="J52" s="17"/>
    </row>
    <row r="53" spans="2:10" ht="24" customHeight="1">
      <c r="B53" s="11"/>
      <c r="E53" s="1"/>
      <c r="F53" s="6"/>
      <c r="G53" s="23" t="s">
        <v>47</v>
      </c>
      <c r="H53" s="17">
        <v>0</v>
      </c>
      <c r="I53" s="17">
        <v>0</v>
      </c>
      <c r="J53" s="17"/>
    </row>
    <row r="54" spans="2:10" ht="24" customHeight="1">
      <c r="B54" s="11"/>
      <c r="E54" s="1"/>
      <c r="F54" s="6"/>
      <c r="G54" s="20" t="s">
        <v>48</v>
      </c>
      <c r="H54" s="17">
        <v>0</v>
      </c>
      <c r="I54" s="17">
        <v>0</v>
      </c>
      <c r="J54" s="17"/>
    </row>
    <row r="55" spans="2:10" ht="24" customHeight="1">
      <c r="B55" s="11"/>
      <c r="E55" s="1"/>
      <c r="F55" s="6"/>
      <c r="G55" s="20" t="s">
        <v>49</v>
      </c>
      <c r="H55" s="17">
        <v>88757557423</v>
      </c>
      <c r="I55" s="17">
        <v>176077980803</v>
      </c>
      <c r="J55" s="17">
        <v>337404402155</v>
      </c>
    </row>
    <row r="56" spans="2:10" ht="24" customHeight="1">
      <c r="B56" s="11"/>
      <c r="E56" s="1"/>
      <c r="F56" s="6"/>
      <c r="G56" s="24" t="s">
        <v>50</v>
      </c>
      <c r="H56" s="17">
        <v>0</v>
      </c>
      <c r="I56" s="17">
        <v>0</v>
      </c>
      <c r="J56" s="17"/>
    </row>
    <row r="57" spans="2:10" ht="24" customHeight="1">
      <c r="B57" s="11"/>
      <c r="E57" s="1"/>
      <c r="F57" s="6"/>
      <c r="G57" s="24" t="s">
        <v>51</v>
      </c>
      <c r="H57" s="13">
        <f>+H58+H61</f>
        <v>0</v>
      </c>
      <c r="I57" s="13">
        <f>+I58+I61</f>
        <v>0</v>
      </c>
      <c r="J57" s="13">
        <f>+J58+J61</f>
        <v>0</v>
      </c>
    </row>
    <row r="58" spans="2:10" ht="24" customHeight="1">
      <c r="B58" s="11"/>
      <c r="E58" s="1"/>
      <c r="F58" s="6"/>
      <c r="G58" s="19" t="s">
        <v>52</v>
      </c>
      <c r="H58" s="13">
        <f>SUM(H59:H60)</f>
        <v>0</v>
      </c>
      <c r="I58" s="13">
        <f>SUM(I59:I60)</f>
        <v>0</v>
      </c>
      <c r="J58" s="13">
        <f>SUM(J59:J60)</f>
        <v>0</v>
      </c>
    </row>
    <row r="59" spans="2:10" ht="24" customHeight="1">
      <c r="B59" s="11"/>
      <c r="E59" s="1"/>
      <c r="F59" s="6"/>
      <c r="G59" s="20" t="s">
        <v>12</v>
      </c>
      <c r="H59" s="17">
        <v>0</v>
      </c>
      <c r="I59" s="17">
        <v>0</v>
      </c>
      <c r="J59" s="17"/>
    </row>
    <row r="60" spans="2:10" ht="24" customHeight="1">
      <c r="B60" s="11"/>
      <c r="E60" s="1"/>
      <c r="F60" s="6"/>
      <c r="G60" s="20" t="s">
        <v>53</v>
      </c>
      <c r="H60" s="17">
        <v>0</v>
      </c>
      <c r="I60" s="17">
        <v>0</v>
      </c>
      <c r="J60" s="17"/>
    </row>
    <row r="61" spans="2:10" ht="24" customHeight="1">
      <c r="B61" s="11"/>
      <c r="E61" s="1"/>
      <c r="F61" s="6"/>
      <c r="G61" s="19" t="s">
        <v>54</v>
      </c>
      <c r="H61" s="13">
        <f>+H62+H65+H66+H67+H68</f>
        <v>0</v>
      </c>
      <c r="I61" s="13">
        <f>+I62+I65+I66+I67+I68</f>
        <v>0</v>
      </c>
      <c r="J61" s="13">
        <f>+J62+J65+J66+J67+J68</f>
        <v>0</v>
      </c>
    </row>
    <row r="62" spans="2:10" ht="24" customHeight="1">
      <c r="B62" s="11"/>
      <c r="E62" s="1"/>
      <c r="F62" s="6"/>
      <c r="G62" s="20" t="s">
        <v>12</v>
      </c>
      <c r="H62" s="17">
        <f>SUM(H63:H64)</f>
        <v>0</v>
      </c>
      <c r="I62" s="17">
        <f>SUM(I63:I64)</f>
        <v>0</v>
      </c>
      <c r="J62" s="17">
        <f>SUM(J63:J64)</f>
        <v>0</v>
      </c>
    </row>
    <row r="63" spans="2:10" ht="24" customHeight="1">
      <c r="B63" s="11"/>
      <c r="E63" s="1"/>
      <c r="F63" s="6"/>
      <c r="G63" s="21" t="s">
        <v>55</v>
      </c>
      <c r="H63" s="17">
        <v>0</v>
      </c>
      <c r="I63" s="17">
        <v>0</v>
      </c>
      <c r="J63" s="17"/>
    </row>
    <row r="64" spans="2:10" ht="24" customHeight="1">
      <c r="B64" s="11"/>
      <c r="E64" s="1"/>
      <c r="F64" s="6"/>
      <c r="G64" s="21" t="s">
        <v>40</v>
      </c>
      <c r="H64" s="17">
        <v>0</v>
      </c>
      <c r="I64" s="17">
        <v>0</v>
      </c>
      <c r="J64" s="17"/>
    </row>
    <row r="65" spans="2:10" ht="24" customHeight="1">
      <c r="B65" s="11"/>
      <c r="E65" s="1"/>
      <c r="F65" s="6"/>
      <c r="G65" s="20" t="s">
        <v>56</v>
      </c>
      <c r="H65" s="17">
        <v>0</v>
      </c>
      <c r="I65" s="17">
        <v>0</v>
      </c>
      <c r="J65" s="17"/>
    </row>
    <row r="66" spans="2:10" ht="24" customHeight="1">
      <c r="B66" s="11"/>
      <c r="E66" s="1"/>
      <c r="F66" s="6"/>
      <c r="G66" s="25" t="s">
        <v>57</v>
      </c>
      <c r="H66" s="17">
        <v>0</v>
      </c>
      <c r="I66" s="17">
        <v>0</v>
      </c>
      <c r="J66" s="17"/>
    </row>
    <row r="67" spans="2:10" ht="24" customHeight="1">
      <c r="B67" s="11"/>
      <c r="E67" s="1"/>
      <c r="F67" s="6"/>
      <c r="G67" s="20" t="s">
        <v>58</v>
      </c>
      <c r="H67" s="17">
        <v>0</v>
      </c>
      <c r="I67" s="17">
        <v>0</v>
      </c>
      <c r="J67" s="17"/>
    </row>
    <row r="68" spans="2:10" ht="24" customHeight="1">
      <c r="B68" s="11"/>
      <c r="E68" s="1"/>
      <c r="F68" s="6"/>
      <c r="G68" s="20" t="s">
        <v>59</v>
      </c>
      <c r="H68" s="17">
        <v>0</v>
      </c>
      <c r="I68" s="17">
        <v>0</v>
      </c>
      <c r="J68" s="17"/>
    </row>
    <row r="69" spans="2:10" ht="24" customHeight="1">
      <c r="B69" s="11"/>
      <c r="E69" s="1"/>
      <c r="F69" s="6"/>
      <c r="G69" s="14" t="s">
        <v>60</v>
      </c>
      <c r="H69" s="13">
        <f>SUM(H70:H73)</f>
        <v>10319575500</v>
      </c>
      <c r="I69" s="13">
        <f>SUM(I70:I73)</f>
        <v>9849211714</v>
      </c>
      <c r="J69" s="13">
        <f>SUM(J70:J73)</f>
        <v>14810668464</v>
      </c>
    </row>
    <row r="70" spans="2:10" ht="24" customHeight="1">
      <c r="B70" s="11"/>
      <c r="E70" s="1"/>
      <c r="F70" s="6"/>
      <c r="G70" s="15" t="s">
        <v>61</v>
      </c>
      <c r="H70" s="17">
        <v>0</v>
      </c>
      <c r="I70" s="17">
        <v>0</v>
      </c>
      <c r="J70" s="17"/>
    </row>
    <row r="71" spans="2:10" ht="24" customHeight="1">
      <c r="B71" s="11"/>
      <c r="E71" s="1"/>
      <c r="F71" s="6"/>
      <c r="G71" s="15" t="s">
        <v>62</v>
      </c>
      <c r="H71" s="17">
        <v>6894374024</v>
      </c>
      <c r="I71" s="17">
        <v>7319592930</v>
      </c>
      <c r="J71" s="17">
        <v>12849638281</v>
      </c>
    </row>
    <row r="72" spans="2:10" ht="24" customHeight="1">
      <c r="B72" s="11"/>
      <c r="E72" s="1"/>
      <c r="F72" s="6"/>
      <c r="G72" s="15" t="s">
        <v>63</v>
      </c>
      <c r="H72" s="17">
        <v>137298013</v>
      </c>
      <c r="I72" s="17">
        <v>141582858</v>
      </c>
      <c r="J72" s="17">
        <v>1239103297</v>
      </c>
    </row>
    <row r="73" spans="2:10" ht="24" customHeight="1">
      <c r="B73" s="11"/>
      <c r="E73" s="1"/>
      <c r="F73" s="6"/>
      <c r="G73" s="15" t="s">
        <v>40</v>
      </c>
      <c r="H73" s="17">
        <v>3287903463</v>
      </c>
      <c r="I73" s="17">
        <v>2388035926</v>
      </c>
      <c r="J73" s="17">
        <v>721926886</v>
      </c>
    </row>
    <row r="74" spans="2:10" ht="24" customHeight="1">
      <c r="B74" s="11"/>
      <c r="E74" s="1"/>
      <c r="F74" s="6"/>
      <c r="G74" s="14" t="s">
        <v>64</v>
      </c>
      <c r="H74" s="13">
        <f>+H75+H78+H79</f>
        <v>4848583045</v>
      </c>
      <c r="I74" s="13">
        <f>+I75+I78+I79</f>
        <v>2807637974</v>
      </c>
      <c r="J74" s="13">
        <f>+J75+J78+J79</f>
        <v>2252372470</v>
      </c>
    </row>
    <row r="75" spans="2:10" ht="24" customHeight="1">
      <c r="B75" s="11"/>
      <c r="E75" s="1"/>
      <c r="F75" s="6"/>
      <c r="G75" s="26" t="s">
        <v>65</v>
      </c>
      <c r="H75" s="17">
        <f>SUM(H76:H77)</f>
        <v>0</v>
      </c>
      <c r="I75" s="17">
        <f>SUM(I76:I77)</f>
        <v>0</v>
      </c>
      <c r="J75" s="17">
        <f>SUM(J76:J77)</f>
        <v>0</v>
      </c>
    </row>
    <row r="76" spans="2:10" ht="24" customHeight="1">
      <c r="B76" s="11"/>
      <c r="E76" s="1"/>
      <c r="F76" s="6"/>
      <c r="G76" s="20" t="s">
        <v>66</v>
      </c>
      <c r="H76" s="17">
        <v>0</v>
      </c>
      <c r="I76" s="17">
        <v>0</v>
      </c>
      <c r="J76" s="17"/>
    </row>
    <row r="77" spans="2:10" ht="24" customHeight="1">
      <c r="B77" s="11"/>
      <c r="E77" s="1"/>
      <c r="F77" s="6"/>
      <c r="G77" s="20" t="s">
        <v>67</v>
      </c>
      <c r="H77" s="17">
        <v>0</v>
      </c>
      <c r="I77" s="17">
        <v>0</v>
      </c>
      <c r="J77" s="17"/>
    </row>
    <row r="78" spans="2:10" ht="24" customHeight="1">
      <c r="B78" s="11"/>
      <c r="E78" s="1"/>
      <c r="F78" s="6"/>
      <c r="G78" s="15" t="s">
        <v>68</v>
      </c>
      <c r="H78" s="17">
        <v>0</v>
      </c>
      <c r="I78" s="17">
        <v>0</v>
      </c>
      <c r="J78" s="17"/>
    </row>
    <row r="79" spans="2:10" ht="24" customHeight="1">
      <c r="B79" s="11"/>
      <c r="E79" s="1"/>
      <c r="F79" s="6"/>
      <c r="G79" s="15" t="s">
        <v>64</v>
      </c>
      <c r="H79" s="17">
        <v>4848583045</v>
      </c>
      <c r="I79" s="17">
        <v>2807637974</v>
      </c>
      <c r="J79" s="17">
        <v>2252372470</v>
      </c>
    </row>
    <row r="80" spans="6:10" ht="24" customHeight="1">
      <c r="F80" s="27"/>
      <c r="G80" s="28"/>
      <c r="H80" s="29"/>
      <c r="I80" s="29"/>
      <c r="J80" s="29"/>
    </row>
    <row r="81" spans="6:10" ht="31.5" customHeight="1">
      <c r="F81" s="37" t="s">
        <v>70</v>
      </c>
      <c r="G81" s="37"/>
      <c r="H81" s="37"/>
      <c r="I81" s="37"/>
      <c r="J81" s="37"/>
    </row>
    <row r="82" spans="6:10" ht="57.75" customHeight="1">
      <c r="F82" s="30" t="s">
        <v>69</v>
      </c>
      <c r="G82" s="31"/>
      <c r="H82" s="31"/>
      <c r="I82" s="31"/>
      <c r="J82" s="31"/>
    </row>
    <row r="83" spans="6:10" ht="24.75" customHeight="1">
      <c r="F83" s="30" t="s">
        <v>71</v>
      </c>
      <c r="G83" s="31"/>
      <c r="H83" s="31"/>
      <c r="I83" s="31"/>
      <c r="J83" s="31"/>
    </row>
    <row r="84" ht="24" customHeight="1"/>
    <row r="85" ht="24" customHeight="1"/>
    <row r="86" spans="6:10" ht="24" customHeight="1">
      <c r="F86" s="1"/>
      <c r="G86" s="2"/>
      <c r="H86" s="2"/>
      <c r="I86" s="2"/>
      <c r="J86" s="2"/>
    </row>
    <row r="87" spans="6:10" ht="24" customHeight="1">
      <c r="F87" s="1"/>
      <c r="G87" s="2"/>
      <c r="H87" s="2"/>
      <c r="I87" s="2"/>
      <c r="J87" s="2"/>
    </row>
  </sheetData>
  <sheetProtection/>
  <mergeCells count="7">
    <mergeCell ref="F83:J83"/>
    <mergeCell ref="G9:G10"/>
    <mergeCell ref="H9:H10"/>
    <mergeCell ref="I9:I10"/>
    <mergeCell ref="J9:J10"/>
    <mergeCell ref="F81:J81"/>
    <mergeCell ref="F82:J8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19" scale="2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Ingresos de Flujo de Efectivo</dc:title>
  <dc:subject/>
  <dc:creator>Carlos Lopez Zavala</dc:creator>
  <cp:keywords/>
  <dc:description/>
  <cp:lastModifiedBy>Carlos Lopez Zavala</cp:lastModifiedBy>
  <cp:lastPrinted>2014-04-08T16:12:37Z</cp:lastPrinted>
  <dcterms:created xsi:type="dcterms:W3CDTF">2014-03-14T01:00:39Z</dcterms:created>
  <dcterms:modified xsi:type="dcterms:W3CDTF">2014-04-14T18:46:50Z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