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ECONÓMICO'!$A$1:$L$46</definedName>
    <definedName name="DIFERENCIAS">#N/A</definedName>
    <definedName name="FORM" localSheetId="0">'MASC RESUMEN ECONÓMICO'!$A$46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<sst xmlns="http://schemas.openxmlformats.org/spreadsheetml/2006/main" count="41" uniqueCount="39">
  <si>
    <t>(Pesos)</t>
  </si>
  <si>
    <t>*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</si>
  <si>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</si>
  <si>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</si>
  <si>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</si>
  <si>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</si>
  <si>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</si>
  <si>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</si>
  <si>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</si>
  <si>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</si>
  <si>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</si>
  <si>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</si>
  <si>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I6U FONDO DE EMPRESAS EXPROPIADAS DEL SECTOR AZUCARERO</t>
  </si>
  <si>
    <t>TOTAL</t>
  </si>
  <si>
    <t>Gasto Corriente</t>
  </si>
  <si>
    <t>Servicios Personales</t>
  </si>
  <si>
    <t>1000 Servicios personales</t>
  </si>
  <si>
    <t>Remuneraciones al personal de carácter permanente</t>
  </si>
  <si>
    <t>Remuneraciones al pesona de carácter transitorio</t>
  </si>
  <si>
    <t>Remuneraciones adicionales y especiales</t>
  </si>
  <si>
    <t>Seguridad Social</t>
  </si>
  <si>
    <t>Otras prestaciones sociales y económicas</t>
  </si>
  <si>
    <t>Previsiones</t>
  </si>
  <si>
    <t>Gasto de Operación</t>
  </si>
  <si>
    <t>2000 Materiales y suministros</t>
  </si>
  <si>
    <t>Alimentos y utensilios</t>
  </si>
  <si>
    <t>Productos químicos, farmaceúticos y de laboratorio</t>
  </si>
  <si>
    <t>3000 Servicios Generales</t>
  </si>
  <si>
    <t>Servicios básicos</t>
  </si>
  <si>
    <t>Servicios profesionales, científicos, técnivos y otros servicios</t>
  </si>
  <si>
    <t>Servicios de traslado y viáticos</t>
  </si>
  <si>
    <t>Otros servicios generales</t>
  </si>
  <si>
    <t>Otros de Corriente</t>
  </si>
  <si>
    <t>4000 Transferencias, Asignaciones, Subsidios y Otras Ayudas</t>
  </si>
  <si>
    <t>Transferencias internas y asignaciones al sector público</t>
  </si>
  <si>
    <t>Gasto de Inversión</t>
  </si>
  <si>
    <t>Materiales de administración, emisión de documentos y artículos oficiales</t>
  </si>
  <si>
    <t>Ayudas sociales</t>
  </si>
  <si>
    <t>Fuente: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</si>
</sst>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</numFmts>
  <fonts count="51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49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vertical="top"/>
    </xf>
    <xf numFmtId="0" fontId="12" fillId="0" borderId="13" xfId="0" applyFont="1" applyBorder="1" applyAlignment="1">
      <alignment/>
    </xf>
    <xf numFmtId="166" fontId="12" fillId="0" borderId="12" xfId="0" applyNumberFormat="1" applyFont="1" applyFill="1" applyBorder="1" applyAlignment="1">
      <alignment vertical="top"/>
    </xf>
    <xf numFmtId="167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top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20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1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64" fontId="13" fillId="34" borderId="2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91"/>
  <sheetViews>
    <sheetView showGridLines="0" showZeros="0" tabSelected="1" showOutlineSymbols="0" zoomScale="40" zoomScaleNormal="4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7" sqref="B47"/>
    </sheetView>
  </sheetViews>
  <sheetFormatPr defaultColWidth="0" defaultRowHeight="23.25"/>
  <cols>
    <col min="1" max="1" width="1.60546875" style="0" customWidth="1"/>
    <col min="2" max="6" width="7.609375" style="0" customWidth="1"/>
    <col min="7" max="7" width="60.69140625" style="0" customWidth="1"/>
    <col min="8" max="8" width="31.30859375" style="31" customWidth="1"/>
    <col min="9" max="10" width="31.30859375" style="0" customWidth="1"/>
    <col min="11" max="11" width="31.30859375" style="31" customWidth="1"/>
    <col min="12" max="12" width="31.308593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3"/>
      <c r="K1" s="34"/>
      <c r="L1" s="5"/>
      <c r="M1" s="6"/>
    </row>
    <row r="2" spans="1:13" ht="30">
      <c r="A2" s="6"/>
      <c r="B2" s="7" t="s">
        <v>2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7" t="s">
        <v>12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50" t="s">
        <v>5</v>
      </c>
      <c r="C7" s="26"/>
      <c r="D7" s="26"/>
      <c r="E7" s="26"/>
      <c r="F7" s="26"/>
      <c r="G7" s="21"/>
      <c r="H7" s="52" t="s">
        <v>6</v>
      </c>
      <c r="I7" s="55" t="s">
        <v>7</v>
      </c>
      <c r="J7" s="58" t="s">
        <v>8</v>
      </c>
      <c r="K7" s="64" t="s">
        <v>11</v>
      </c>
      <c r="L7" s="61" t="s">
        <v>9</v>
      </c>
      <c r="M7" s="9"/>
    </row>
    <row r="8" spans="1:13" ht="45.75" customHeight="1">
      <c r="A8" s="6"/>
      <c r="B8" s="22"/>
      <c r="C8" s="27" t="s">
        <v>3</v>
      </c>
      <c r="D8" s="23"/>
      <c r="E8" s="23"/>
      <c r="F8" s="23"/>
      <c r="G8" s="24"/>
      <c r="H8" s="53"/>
      <c r="I8" s="56"/>
      <c r="J8" s="59"/>
      <c r="K8" s="65"/>
      <c r="L8" s="62"/>
      <c r="M8" s="9"/>
    </row>
    <row r="9" spans="1:13" ht="30.75">
      <c r="A9" s="6"/>
      <c r="B9" s="28"/>
      <c r="C9" s="29"/>
      <c r="D9" s="29"/>
      <c r="E9" s="29"/>
      <c r="F9" s="29"/>
      <c r="G9" s="30" t="s">
        <v>4</v>
      </c>
      <c r="H9" s="53"/>
      <c r="I9" s="56"/>
      <c r="J9" s="59"/>
      <c r="K9" s="65"/>
      <c r="L9" s="62"/>
      <c r="M9" s="9"/>
    </row>
    <row r="10" spans="1:13" ht="30.75">
      <c r="A10" s="6"/>
      <c r="B10" s="32"/>
      <c r="C10" s="25"/>
      <c r="D10" s="25"/>
      <c r="E10" s="25"/>
      <c r="F10" s="25"/>
      <c r="G10" s="29"/>
      <c r="H10" s="54"/>
      <c r="I10" s="57"/>
      <c r="J10" s="60"/>
      <c r="K10" s="66"/>
      <c r="L10" s="63"/>
      <c r="M10" s="9"/>
    </row>
    <row r="11" spans="1:13" ht="32.25" customHeight="1">
      <c r="A11" s="6"/>
      <c r="B11" s="36"/>
      <c r="C11" s="37"/>
      <c r="D11" s="38"/>
      <c r="E11" s="38"/>
      <c r="F11" s="39"/>
      <c r="G11" s="39"/>
      <c r="H11" s="47"/>
      <c r="I11" s="48"/>
      <c r="J11" s="48"/>
      <c r="K11" s="47"/>
      <c r="L11" s="48"/>
      <c r="M11" s="1"/>
    </row>
    <row r="12" spans="1:13" ht="32.25" customHeight="1">
      <c r="A12" s="6"/>
      <c r="B12" s="40" t="s">
        <v>13</v>
      </c>
      <c r="C12" s="41"/>
      <c r="D12" s="42"/>
      <c r="E12" s="43"/>
      <c r="F12" s="41"/>
      <c r="G12" s="44"/>
      <c r="H12" s="47">
        <f>+H14</f>
        <v>8826800</v>
      </c>
      <c r="I12" s="47">
        <f>+I14</f>
        <v>360219820</v>
      </c>
      <c r="J12" s="47">
        <f>+J14</f>
        <v>360219820</v>
      </c>
      <c r="K12" s="47">
        <f>+K14</f>
        <v>359566446</v>
      </c>
      <c r="L12" s="47"/>
      <c r="M12" s="12"/>
    </row>
    <row r="13" spans="1:13" ht="32.25" customHeight="1">
      <c r="A13" s="6"/>
      <c r="B13" s="40"/>
      <c r="C13" s="41"/>
      <c r="D13" s="42"/>
      <c r="E13" s="43"/>
      <c r="F13" s="41"/>
      <c r="G13" s="44"/>
      <c r="H13" s="47"/>
      <c r="I13" s="47"/>
      <c r="J13" s="47"/>
      <c r="K13" s="47"/>
      <c r="L13" s="47"/>
      <c r="M13" s="12"/>
    </row>
    <row r="14" spans="1:13" ht="32.25" customHeight="1">
      <c r="A14" s="6"/>
      <c r="B14" s="40" t="s">
        <v>14</v>
      </c>
      <c r="C14" s="41"/>
      <c r="D14" s="42"/>
      <c r="E14" s="43"/>
      <c r="F14" s="41"/>
      <c r="G14" s="44"/>
      <c r="H14" s="47">
        <f>+H17+H26+H31+H37</f>
        <v>8826800</v>
      </c>
      <c r="I14" s="47">
        <f>+I17+I26+I31+I37</f>
        <v>360219820</v>
      </c>
      <c r="J14" s="47">
        <f>+J17+J26+J31+J37</f>
        <v>360219820</v>
      </c>
      <c r="K14" s="47">
        <f>+K17+K26+K31+K37</f>
        <v>359566446</v>
      </c>
      <c r="L14" s="47">
        <f>+L17+L26+L31</f>
        <v>0</v>
      </c>
      <c r="M14" s="12"/>
    </row>
    <row r="15" spans="1:13" ht="32.25" customHeight="1">
      <c r="A15" s="6"/>
      <c r="B15" s="40"/>
      <c r="C15" s="41"/>
      <c r="D15" s="42"/>
      <c r="E15" s="43"/>
      <c r="F15" s="41"/>
      <c r="G15" s="44"/>
      <c r="H15" s="47"/>
      <c r="I15" s="47"/>
      <c r="J15" s="47"/>
      <c r="K15" s="47"/>
      <c r="L15" s="47"/>
      <c r="M15" s="12"/>
    </row>
    <row r="16" spans="1:13" ht="32.25" customHeight="1">
      <c r="A16" s="6"/>
      <c r="B16" s="51" t="s">
        <v>15</v>
      </c>
      <c r="C16" s="41"/>
      <c r="D16" s="42"/>
      <c r="E16" s="43"/>
      <c r="F16" s="41"/>
      <c r="G16" s="44"/>
      <c r="H16" s="47"/>
      <c r="I16" s="47"/>
      <c r="J16" s="47"/>
      <c r="K16" s="47"/>
      <c r="L16" s="47"/>
      <c r="M16" s="12"/>
    </row>
    <row r="17" spans="1:13" ht="32.25" customHeight="1">
      <c r="A17" s="6"/>
      <c r="B17" s="41"/>
      <c r="C17" s="41" t="s">
        <v>16</v>
      </c>
      <c r="D17" s="42"/>
      <c r="E17" s="43"/>
      <c r="F17" s="41"/>
      <c r="G17" s="44"/>
      <c r="H17" s="47">
        <f>SUM(H18:H23)</f>
        <v>7763160</v>
      </c>
      <c r="I17" s="47">
        <f>SUM(I18:I23)</f>
        <v>8187009</v>
      </c>
      <c r="J17" s="47">
        <f>SUM(J18:J23)</f>
        <v>8187009</v>
      </c>
      <c r="K17" s="47">
        <f>SUM(K18:K23)</f>
        <v>7394260</v>
      </c>
      <c r="L17" s="47">
        <v>0</v>
      </c>
      <c r="M17" s="12"/>
    </row>
    <row r="18" spans="1:13" ht="32.25" customHeight="1">
      <c r="A18" s="6"/>
      <c r="B18" s="40"/>
      <c r="C18" s="41"/>
      <c r="D18" s="42">
        <v>1100</v>
      </c>
      <c r="E18" s="43" t="s">
        <v>17</v>
      </c>
      <c r="F18" s="41"/>
      <c r="G18" s="44"/>
      <c r="H18" s="47">
        <v>675941</v>
      </c>
      <c r="I18" s="47">
        <v>675941</v>
      </c>
      <c r="J18" s="47">
        <v>675941</v>
      </c>
      <c r="K18" s="47">
        <v>675941</v>
      </c>
      <c r="L18" s="47">
        <v>0</v>
      </c>
      <c r="M18" s="12"/>
    </row>
    <row r="19" spans="1:13" ht="32.25" customHeight="1">
      <c r="A19" s="6"/>
      <c r="B19" s="40"/>
      <c r="C19" s="41"/>
      <c r="D19" s="42">
        <v>1200</v>
      </c>
      <c r="E19" s="43" t="s">
        <v>18</v>
      </c>
      <c r="F19" s="41"/>
      <c r="G19" s="44"/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12"/>
    </row>
    <row r="20" spans="1:13" ht="32.25" customHeight="1">
      <c r="A20" s="6"/>
      <c r="B20" s="40"/>
      <c r="C20" s="41"/>
      <c r="D20" s="42">
        <v>1300</v>
      </c>
      <c r="E20" s="43" t="s">
        <v>19</v>
      </c>
      <c r="F20" s="41"/>
      <c r="G20" s="44"/>
      <c r="H20" s="47">
        <v>93881</v>
      </c>
      <c r="I20" s="47">
        <v>954096</v>
      </c>
      <c r="J20" s="47">
        <v>954096</v>
      </c>
      <c r="K20" s="47">
        <v>161334</v>
      </c>
      <c r="L20" s="47">
        <v>0</v>
      </c>
      <c r="M20" s="12"/>
    </row>
    <row r="21" spans="1:13" ht="32.25" customHeight="1">
      <c r="A21" s="6"/>
      <c r="B21" s="40"/>
      <c r="C21" s="41"/>
      <c r="D21" s="42">
        <v>1400</v>
      </c>
      <c r="E21" s="43" t="s">
        <v>20</v>
      </c>
      <c r="F21" s="41"/>
      <c r="G21" s="44"/>
      <c r="H21" s="47">
        <v>1204540</v>
      </c>
      <c r="I21" s="47">
        <v>963211</v>
      </c>
      <c r="J21" s="47">
        <v>963211</v>
      </c>
      <c r="K21" s="47">
        <v>963211</v>
      </c>
      <c r="L21" s="47">
        <v>0</v>
      </c>
      <c r="M21" s="12"/>
    </row>
    <row r="22" spans="1:13" ht="32.25" customHeight="1">
      <c r="A22" s="6"/>
      <c r="B22" s="40"/>
      <c r="C22" s="41"/>
      <c r="D22" s="42">
        <v>1500</v>
      </c>
      <c r="E22" s="43" t="s">
        <v>21</v>
      </c>
      <c r="F22" s="41"/>
      <c r="G22" s="44"/>
      <c r="H22" s="47">
        <v>5634042</v>
      </c>
      <c r="I22" s="47">
        <v>5593761</v>
      </c>
      <c r="J22" s="47">
        <v>5593761</v>
      </c>
      <c r="K22" s="47">
        <v>5593774</v>
      </c>
      <c r="L22" s="47"/>
      <c r="M22" s="12"/>
    </row>
    <row r="23" spans="1:13" ht="32.25" customHeight="1">
      <c r="A23" s="6"/>
      <c r="B23" s="40"/>
      <c r="C23" s="41"/>
      <c r="D23" s="42">
        <v>1600</v>
      </c>
      <c r="E23" s="43" t="s">
        <v>22</v>
      </c>
      <c r="F23" s="41"/>
      <c r="G23" s="44"/>
      <c r="H23" s="47">
        <v>154756</v>
      </c>
      <c r="I23" s="47">
        <v>0</v>
      </c>
      <c r="J23" s="47">
        <v>0</v>
      </c>
      <c r="K23" s="47">
        <v>0</v>
      </c>
      <c r="L23" s="47"/>
      <c r="M23" s="12"/>
    </row>
    <row r="24" spans="1:13" ht="32.25" customHeight="1">
      <c r="A24" s="6"/>
      <c r="B24" s="40"/>
      <c r="C24" s="41"/>
      <c r="D24" s="42"/>
      <c r="E24" s="43"/>
      <c r="F24" s="41"/>
      <c r="G24" s="44"/>
      <c r="H24" s="47"/>
      <c r="I24" s="47"/>
      <c r="J24" s="47"/>
      <c r="K24" s="47"/>
      <c r="L24" s="47"/>
      <c r="M24" s="12"/>
    </row>
    <row r="25" spans="1:13" ht="32.25" customHeight="1">
      <c r="A25" s="6"/>
      <c r="B25" s="40" t="s">
        <v>23</v>
      </c>
      <c r="C25" s="41"/>
      <c r="D25" s="42"/>
      <c r="E25" s="43"/>
      <c r="F25" s="41"/>
      <c r="G25" s="44"/>
      <c r="H25" s="47">
        <f>+H26+H31</f>
        <v>1063640</v>
      </c>
      <c r="I25" s="47">
        <f>+I26+I31</f>
        <v>793191</v>
      </c>
      <c r="J25" s="47">
        <f>+J26+J31</f>
        <v>793191</v>
      </c>
      <c r="K25" s="47">
        <f>+K26+K31</f>
        <v>774340</v>
      </c>
      <c r="L25" s="47"/>
      <c r="M25" s="12"/>
    </row>
    <row r="26" spans="1:13" ht="32.25" customHeight="1">
      <c r="A26" s="6"/>
      <c r="B26" s="40"/>
      <c r="C26" s="41" t="s">
        <v>24</v>
      </c>
      <c r="D26" s="42"/>
      <c r="E26" s="43"/>
      <c r="F26" s="41"/>
      <c r="G26" s="44"/>
      <c r="H26" s="47">
        <f>SUM(H27:H29)</f>
        <v>132577</v>
      </c>
      <c r="I26" s="47">
        <f>SUM(I27:I29)</f>
        <v>128352</v>
      </c>
      <c r="J26" s="47">
        <f>SUM(J27:J29)</f>
        <v>128352</v>
      </c>
      <c r="K26" s="47">
        <f>SUM(K27:K29)</f>
        <v>128352</v>
      </c>
      <c r="L26" s="47"/>
      <c r="M26" s="12"/>
    </row>
    <row r="27" spans="1:13" ht="32.25" customHeight="1">
      <c r="A27" s="6"/>
      <c r="B27" s="40"/>
      <c r="C27" s="41"/>
      <c r="D27" s="42">
        <v>2100</v>
      </c>
      <c r="E27" s="43" t="s">
        <v>36</v>
      </c>
      <c r="F27" s="41"/>
      <c r="G27" s="44"/>
      <c r="H27" s="47">
        <v>74577</v>
      </c>
      <c r="I27" s="48">
        <v>72916</v>
      </c>
      <c r="J27" s="48">
        <v>72916</v>
      </c>
      <c r="K27" s="47">
        <v>72916</v>
      </c>
      <c r="L27" s="48"/>
      <c r="M27" s="12"/>
    </row>
    <row r="28" spans="2:13" ht="32.25" customHeight="1">
      <c r="B28" s="40"/>
      <c r="C28" s="41"/>
      <c r="D28" s="42">
        <v>2000</v>
      </c>
      <c r="E28" s="43" t="s">
        <v>25</v>
      </c>
      <c r="F28" s="41"/>
      <c r="G28" s="44"/>
      <c r="H28" s="47">
        <v>52500</v>
      </c>
      <c r="I28" s="48">
        <v>49999</v>
      </c>
      <c r="J28" s="48">
        <v>49999</v>
      </c>
      <c r="K28" s="47">
        <v>49999</v>
      </c>
      <c r="L28" s="48"/>
      <c r="M28" s="12"/>
    </row>
    <row r="29" spans="2:13" ht="32.25" customHeight="1">
      <c r="B29" s="40"/>
      <c r="C29" s="41"/>
      <c r="D29" s="42">
        <v>2500</v>
      </c>
      <c r="E29" s="43" t="s">
        <v>26</v>
      </c>
      <c r="F29" s="41"/>
      <c r="G29" s="44"/>
      <c r="H29" s="47">
        <v>5500</v>
      </c>
      <c r="I29" s="48">
        <v>5437</v>
      </c>
      <c r="J29" s="48">
        <v>5437</v>
      </c>
      <c r="K29" s="47">
        <v>5437</v>
      </c>
      <c r="L29" s="48"/>
      <c r="M29" s="12"/>
    </row>
    <row r="30" spans="2:13" ht="32.25" customHeight="1">
      <c r="B30" s="40"/>
      <c r="C30" s="41"/>
      <c r="D30" s="42"/>
      <c r="E30" s="43"/>
      <c r="F30" s="41"/>
      <c r="G30" s="44"/>
      <c r="H30" s="47"/>
      <c r="I30" s="48"/>
      <c r="J30" s="48"/>
      <c r="K30" s="47"/>
      <c r="L30" s="48"/>
      <c r="M30" s="12"/>
    </row>
    <row r="31" spans="2:13" ht="32.25" customHeight="1">
      <c r="B31" s="40"/>
      <c r="C31" s="41" t="s">
        <v>27</v>
      </c>
      <c r="D31" s="42"/>
      <c r="E31" s="43"/>
      <c r="F31" s="41"/>
      <c r="G31" s="44"/>
      <c r="H31" s="47">
        <f>SUM(H32:H35)</f>
        <v>931063</v>
      </c>
      <c r="I31" s="47">
        <f>SUM(I32:I35)</f>
        <v>664839</v>
      </c>
      <c r="J31" s="47">
        <f>SUM(J32:J35)</f>
        <v>664839</v>
      </c>
      <c r="K31" s="47">
        <f>SUM(K32:K35)</f>
        <v>645988</v>
      </c>
      <c r="L31" s="48"/>
      <c r="M31" s="12"/>
    </row>
    <row r="32" spans="2:13" ht="32.25" customHeight="1">
      <c r="B32" s="40"/>
      <c r="C32" s="41"/>
      <c r="D32" s="42">
        <v>3100</v>
      </c>
      <c r="E32" s="43" t="s">
        <v>28</v>
      </c>
      <c r="F32" s="41"/>
      <c r="G32" s="44"/>
      <c r="H32" s="47">
        <v>128606</v>
      </c>
      <c r="I32" s="47">
        <v>55033</v>
      </c>
      <c r="J32" s="47">
        <v>55033</v>
      </c>
      <c r="K32" s="47">
        <v>55034</v>
      </c>
      <c r="L32" s="48"/>
      <c r="M32" s="12"/>
    </row>
    <row r="33" spans="2:13" ht="32.25" customHeight="1">
      <c r="B33" s="40"/>
      <c r="C33" s="41"/>
      <c r="D33" s="42">
        <v>3300</v>
      </c>
      <c r="E33" s="43" t="s">
        <v>29</v>
      </c>
      <c r="F33" s="41"/>
      <c r="G33" s="44"/>
      <c r="H33" s="47">
        <v>444141</v>
      </c>
      <c r="I33" s="47">
        <f>367497+4524</f>
        <v>372021</v>
      </c>
      <c r="J33" s="47">
        <f>367497+4524</f>
        <v>372021</v>
      </c>
      <c r="K33" s="47">
        <f>348645+4524</f>
        <v>353169</v>
      </c>
      <c r="L33" s="48"/>
      <c r="M33" s="12"/>
    </row>
    <row r="34" spans="2:13" ht="32.25" customHeight="1">
      <c r="B34" s="40"/>
      <c r="C34" s="41"/>
      <c r="D34" s="42">
        <v>3700</v>
      </c>
      <c r="E34" s="43" t="s">
        <v>30</v>
      </c>
      <c r="F34" s="41"/>
      <c r="G34" s="44"/>
      <c r="H34" s="47">
        <v>171816</v>
      </c>
      <c r="I34" s="47">
        <v>51468</v>
      </c>
      <c r="J34" s="47">
        <v>51468</v>
      </c>
      <c r="K34" s="47">
        <v>51468</v>
      </c>
      <c r="L34" s="48"/>
      <c r="M34" s="12"/>
    </row>
    <row r="35" spans="2:13" ht="32.25" customHeight="1">
      <c r="B35" s="40"/>
      <c r="C35" s="41"/>
      <c r="D35" s="42">
        <v>3900</v>
      </c>
      <c r="E35" s="43" t="s">
        <v>31</v>
      </c>
      <c r="F35" s="41"/>
      <c r="G35" s="44"/>
      <c r="H35" s="47">
        <v>186500</v>
      </c>
      <c r="I35" s="47">
        <f>186316+1</f>
        <v>186317</v>
      </c>
      <c r="J35" s="47">
        <f>186316+1</f>
        <v>186317</v>
      </c>
      <c r="K35" s="47">
        <v>186317</v>
      </c>
      <c r="L35" s="48"/>
      <c r="M35" s="12"/>
    </row>
    <row r="36" spans="2:13" ht="32.25" customHeight="1">
      <c r="B36" s="40"/>
      <c r="C36" s="41"/>
      <c r="D36" s="42"/>
      <c r="E36" s="43"/>
      <c r="F36" s="41"/>
      <c r="G36" s="44"/>
      <c r="H36" s="47"/>
      <c r="I36" s="48"/>
      <c r="J36" s="48"/>
      <c r="K36" s="47"/>
      <c r="L36" s="48"/>
      <c r="M36" s="12"/>
    </row>
    <row r="37" spans="2:13" ht="32.25" customHeight="1">
      <c r="B37" s="40" t="s">
        <v>32</v>
      </c>
      <c r="C37" s="41"/>
      <c r="D37" s="42"/>
      <c r="E37" s="43"/>
      <c r="F37" s="41"/>
      <c r="G37" s="44"/>
      <c r="H37" s="48">
        <f>+H38+H40</f>
        <v>0</v>
      </c>
      <c r="I37" s="48">
        <f>+I38+I40</f>
        <v>351239620</v>
      </c>
      <c r="J37" s="48">
        <f>+J38+J40</f>
        <v>351239620</v>
      </c>
      <c r="K37" s="48">
        <f>+K38+K40</f>
        <v>351397846</v>
      </c>
      <c r="L37" s="48">
        <f>+L38+L40</f>
        <v>0</v>
      </c>
      <c r="M37" s="12"/>
    </row>
    <row r="38" spans="2:13" ht="32.25" customHeight="1">
      <c r="B38" s="40"/>
      <c r="C38" s="41" t="s">
        <v>27</v>
      </c>
      <c r="D38" s="42"/>
      <c r="E38" s="43"/>
      <c r="F38" s="41"/>
      <c r="G38" s="44"/>
      <c r="H38" s="48">
        <f>+H39</f>
        <v>0</v>
      </c>
      <c r="I38" s="48">
        <f>+I39</f>
        <v>1239620</v>
      </c>
      <c r="J38" s="48">
        <f>+J39</f>
        <v>1239620</v>
      </c>
      <c r="K38" s="48">
        <f>+K39</f>
        <v>1239620</v>
      </c>
      <c r="L38" s="48">
        <f>+L39</f>
        <v>0</v>
      </c>
      <c r="M38" s="12"/>
    </row>
    <row r="39" spans="2:13" ht="32.25" customHeight="1">
      <c r="B39" s="40"/>
      <c r="C39" s="41"/>
      <c r="D39" s="42">
        <v>3900</v>
      </c>
      <c r="E39" s="43" t="s">
        <v>31</v>
      </c>
      <c r="F39" s="41"/>
      <c r="G39" s="44"/>
      <c r="H39" s="47">
        <v>0</v>
      </c>
      <c r="I39" s="48">
        <v>1239620</v>
      </c>
      <c r="J39" s="48">
        <v>1239620</v>
      </c>
      <c r="K39" s="47">
        <v>1239620</v>
      </c>
      <c r="L39" s="47"/>
      <c r="M39" s="12"/>
    </row>
    <row r="40" spans="2:13" ht="32.25" customHeight="1">
      <c r="B40" s="40"/>
      <c r="C40" s="41" t="s">
        <v>33</v>
      </c>
      <c r="D40" s="42"/>
      <c r="E40" s="43"/>
      <c r="F40" s="41"/>
      <c r="G40" s="44"/>
      <c r="H40" s="47">
        <f>+H41+H42</f>
        <v>0</v>
      </c>
      <c r="I40" s="47">
        <f>+I41+I42</f>
        <v>350000000</v>
      </c>
      <c r="J40" s="47">
        <f>+J41+J42</f>
        <v>350000000</v>
      </c>
      <c r="K40" s="47">
        <f>+K41+K42</f>
        <v>350158226</v>
      </c>
      <c r="L40" s="47">
        <f>+L41</f>
        <v>0</v>
      </c>
      <c r="M40" s="12"/>
    </row>
    <row r="41" spans="2:13" ht="32.25" customHeight="1">
      <c r="B41" s="40"/>
      <c r="C41" s="41"/>
      <c r="D41" s="42">
        <v>4100</v>
      </c>
      <c r="E41" s="43" t="s">
        <v>34</v>
      </c>
      <c r="F41" s="41"/>
      <c r="G41" s="44"/>
      <c r="H41" s="47"/>
      <c r="I41" s="48">
        <v>350000000</v>
      </c>
      <c r="J41" s="48">
        <v>350000000</v>
      </c>
      <c r="K41" s="48">
        <v>350000000</v>
      </c>
      <c r="L41" s="48">
        <v>0</v>
      </c>
      <c r="M41" s="12"/>
    </row>
    <row r="42" spans="2:13" ht="32.25" customHeight="1">
      <c r="B42" s="40"/>
      <c r="C42" s="41"/>
      <c r="D42" s="42">
        <v>4400</v>
      </c>
      <c r="E42" s="43" t="s">
        <v>37</v>
      </c>
      <c r="F42" s="41"/>
      <c r="G42" s="44"/>
      <c r="H42" s="47">
        <v>0</v>
      </c>
      <c r="I42" s="48">
        <v>0</v>
      </c>
      <c r="J42" s="48">
        <v>0</v>
      </c>
      <c r="K42" s="48">
        <v>158226</v>
      </c>
      <c r="L42" s="48">
        <v>0</v>
      </c>
      <c r="M42" s="12"/>
    </row>
    <row r="43" spans="2:13" ht="32.25" customHeight="1">
      <c r="B43" s="40"/>
      <c r="C43" s="41"/>
      <c r="D43" s="42"/>
      <c r="E43" s="43"/>
      <c r="F43" s="41"/>
      <c r="G43" s="44"/>
      <c r="H43" s="47"/>
      <c r="I43" s="48"/>
      <c r="J43" s="48"/>
      <c r="K43" s="47"/>
      <c r="L43" s="48"/>
      <c r="M43" s="12"/>
    </row>
    <row r="44" spans="2:13" ht="32.25" customHeight="1">
      <c r="B44" s="40" t="s">
        <v>35</v>
      </c>
      <c r="C44" s="41"/>
      <c r="D44" s="42"/>
      <c r="E44" s="43"/>
      <c r="F44" s="41"/>
      <c r="G44" s="44"/>
      <c r="H44" s="47">
        <v>0</v>
      </c>
      <c r="I44" s="48">
        <v>0</v>
      </c>
      <c r="J44" s="48">
        <v>0</v>
      </c>
      <c r="K44" s="47">
        <v>0</v>
      </c>
      <c r="L44" s="48">
        <v>0</v>
      </c>
      <c r="M44" s="12"/>
    </row>
    <row r="45" spans="1:13" ht="32.25" customHeight="1">
      <c r="A45" s="6"/>
      <c r="B45" s="45"/>
      <c r="C45" s="46"/>
      <c r="D45" s="46"/>
      <c r="E45" s="46"/>
      <c r="F45" s="46"/>
      <c r="G45" s="46"/>
      <c r="H45" s="49"/>
      <c r="I45" s="49"/>
      <c r="J45" s="49"/>
      <c r="K45" s="49"/>
      <c r="L45" s="49"/>
      <c r="M45" s="13"/>
    </row>
    <row r="46" spans="1:13" ht="32.25" customHeight="1">
      <c r="A46" s="10" t="s">
        <v>1</v>
      </c>
      <c r="B46" s="35" t="s">
        <v>38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32.25" customHeight="1">
      <c r="A47" s="1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32.25" customHeight="1">
      <c r="A48" s="10"/>
      <c r="B48" s="15"/>
      <c r="C48" s="15"/>
      <c r="D48" s="15"/>
      <c r="E48" s="15"/>
      <c r="F48" s="15"/>
      <c r="G48" s="14"/>
      <c r="H48" s="15"/>
      <c r="I48" s="15"/>
      <c r="J48" s="15"/>
      <c r="K48" s="15"/>
      <c r="L48" s="15"/>
      <c r="M48" s="14"/>
    </row>
    <row r="49" spans="1:13" ht="32.25" customHeight="1">
      <c r="A49" s="10"/>
      <c r="B49" s="15"/>
      <c r="C49" s="15"/>
      <c r="D49" s="15"/>
      <c r="E49" s="15"/>
      <c r="F49" s="15"/>
      <c r="G49" s="16"/>
      <c r="H49" s="17"/>
      <c r="I49" s="17"/>
      <c r="J49" s="17"/>
      <c r="K49" s="17"/>
      <c r="L49" s="18"/>
      <c r="M49" s="14"/>
    </row>
    <row r="50" spans="1:13" ht="32.25" customHeight="1">
      <c r="A50" s="10"/>
      <c r="B50" s="19"/>
      <c r="C50" s="19"/>
      <c r="D50" s="19"/>
      <c r="E50" s="19"/>
      <c r="F50" s="19"/>
      <c r="G50" s="15"/>
      <c r="H50" s="18"/>
      <c r="I50" s="18"/>
      <c r="J50" s="18"/>
      <c r="K50" s="18"/>
      <c r="L50" s="18"/>
      <c r="M50" s="14"/>
    </row>
    <row r="51" spans="1:13" ht="32.25" customHeight="1">
      <c r="A51" s="10"/>
      <c r="B51" s="19"/>
      <c r="C51" s="19"/>
      <c r="D51" s="19"/>
      <c r="E51" s="19"/>
      <c r="F51" s="19"/>
      <c r="G51" s="19"/>
      <c r="H51" s="18"/>
      <c r="I51" s="18"/>
      <c r="J51" s="18"/>
      <c r="K51" s="18"/>
      <c r="L51" s="18"/>
      <c r="M51" s="14"/>
    </row>
    <row r="52" spans="1:13" ht="32.25" customHeight="1">
      <c r="A52" s="10"/>
      <c r="B52" s="20"/>
      <c r="C52" s="20"/>
      <c r="D52" s="20"/>
      <c r="E52" s="20"/>
      <c r="F52" s="20"/>
      <c r="G52" s="3"/>
      <c r="H52" s="17"/>
      <c r="I52" s="17"/>
      <c r="J52" s="17"/>
      <c r="K52" s="17"/>
      <c r="L52" s="17"/>
      <c r="M52" s="14"/>
    </row>
    <row r="53" spans="1:13" ht="32.25" customHeight="1">
      <c r="A53" s="10"/>
      <c r="B53" s="20"/>
      <c r="C53" s="20"/>
      <c r="D53" s="20"/>
      <c r="E53" s="20"/>
      <c r="F53" s="20"/>
      <c r="G53" s="3"/>
      <c r="H53" s="17"/>
      <c r="I53" s="17"/>
      <c r="J53" s="17"/>
      <c r="K53" s="17"/>
      <c r="L53" s="17"/>
      <c r="M53" s="14"/>
    </row>
    <row r="54" spans="1:13" ht="32.25" customHeight="1">
      <c r="A54" s="10"/>
      <c r="B54" s="20"/>
      <c r="C54" s="20"/>
      <c r="D54" s="20"/>
      <c r="E54" s="20"/>
      <c r="F54" s="20"/>
      <c r="G54" s="4"/>
      <c r="H54" s="17"/>
      <c r="I54" s="17"/>
      <c r="J54" s="17"/>
      <c r="K54" s="17"/>
      <c r="L54" s="17"/>
      <c r="M54" s="14"/>
    </row>
    <row r="55" spans="1:13" ht="32.25" customHeight="1">
      <c r="A55" s="10"/>
      <c r="B55" s="20"/>
      <c r="C55" s="20"/>
      <c r="D55" s="20"/>
      <c r="E55" s="20"/>
      <c r="F55" s="20"/>
      <c r="G55" s="4"/>
      <c r="H55" s="17"/>
      <c r="I55" s="17"/>
      <c r="J55" s="17"/>
      <c r="K55" s="17"/>
      <c r="L55" s="17"/>
      <c r="M55" s="14"/>
    </row>
    <row r="56" spans="1:13" ht="32.25" customHeight="1">
      <c r="A56" s="10"/>
      <c r="B56" s="20"/>
      <c r="C56" s="20"/>
      <c r="D56" s="20"/>
      <c r="E56" s="20"/>
      <c r="F56" s="20"/>
      <c r="G56" s="3"/>
      <c r="H56" s="17"/>
      <c r="I56" s="17"/>
      <c r="J56" s="17"/>
      <c r="K56" s="17"/>
      <c r="L56" s="17"/>
      <c r="M56" s="14"/>
    </row>
    <row r="57" spans="1:13" ht="32.25" customHeight="1">
      <c r="A57" s="10"/>
      <c r="B57" s="20"/>
      <c r="C57" s="20"/>
      <c r="D57" s="20"/>
      <c r="E57" s="20"/>
      <c r="F57" s="20"/>
      <c r="G57" s="3"/>
      <c r="H57" s="17"/>
      <c r="I57" s="17"/>
      <c r="J57" s="17"/>
      <c r="K57" s="17"/>
      <c r="L57" s="17"/>
      <c r="M57" s="14"/>
    </row>
    <row r="58" spans="1:13" ht="32.25" customHeight="1">
      <c r="A58" s="10"/>
      <c r="B58" s="20"/>
      <c r="C58" s="20"/>
      <c r="D58" s="20"/>
      <c r="E58" s="20"/>
      <c r="F58" s="20"/>
      <c r="G58" s="3"/>
      <c r="H58" s="17"/>
      <c r="I58" s="17"/>
      <c r="J58" s="17"/>
      <c r="K58" s="17"/>
      <c r="L58" s="17"/>
      <c r="M58" s="14"/>
    </row>
    <row r="59" spans="1:13" ht="32.25" customHeight="1">
      <c r="A59" s="10"/>
      <c r="B59" s="20"/>
      <c r="C59" s="20"/>
      <c r="D59" s="20"/>
      <c r="E59" s="20"/>
      <c r="F59" s="20"/>
      <c r="G59" s="3"/>
      <c r="H59" s="17"/>
      <c r="I59" s="17"/>
      <c r="J59" s="17"/>
      <c r="K59" s="17"/>
      <c r="L59" s="17"/>
      <c r="M59" s="14"/>
    </row>
    <row r="60" spans="1:13" ht="32.25" customHeight="1">
      <c r="A60" s="10"/>
      <c r="B60" s="20"/>
      <c r="C60" s="20"/>
      <c r="D60" s="20"/>
      <c r="E60" s="20"/>
      <c r="F60" s="20"/>
      <c r="G60" s="3"/>
      <c r="H60" s="17"/>
      <c r="I60" s="17"/>
      <c r="J60" s="17"/>
      <c r="K60" s="17"/>
      <c r="L60" s="17"/>
      <c r="M60" s="14"/>
    </row>
    <row r="61" spans="1:13" ht="32.25" customHeight="1">
      <c r="A61" s="10"/>
      <c r="B61" s="20"/>
      <c r="C61" s="20"/>
      <c r="D61" s="20"/>
      <c r="E61" s="20"/>
      <c r="F61" s="20"/>
      <c r="G61" s="3"/>
      <c r="H61" s="17"/>
      <c r="I61" s="17"/>
      <c r="J61" s="17"/>
      <c r="K61" s="17"/>
      <c r="L61" s="17"/>
      <c r="M61" s="14"/>
    </row>
    <row r="62" spans="1:13" ht="32.25" customHeight="1">
      <c r="A62" s="10"/>
      <c r="B62" s="20"/>
      <c r="C62" s="20"/>
      <c r="D62" s="20"/>
      <c r="E62" s="20"/>
      <c r="F62" s="20"/>
      <c r="G62" s="3"/>
      <c r="H62" s="17"/>
      <c r="I62" s="17"/>
      <c r="J62" s="17"/>
      <c r="K62" s="17"/>
      <c r="L62" s="17"/>
      <c r="M62" s="14"/>
    </row>
    <row r="63" spans="1:13" ht="32.25" customHeight="1">
      <c r="A63" s="10"/>
      <c r="B63" s="11"/>
      <c r="C63" s="11"/>
      <c r="D63" s="11"/>
      <c r="E63" s="11"/>
      <c r="F63" s="11"/>
      <c r="G63" s="3"/>
      <c r="H63" s="2"/>
      <c r="I63" s="2"/>
      <c r="J63" s="2"/>
      <c r="K63" s="2"/>
      <c r="L63" s="2"/>
      <c r="M63" s="10"/>
    </row>
    <row r="64" spans="1:13" ht="32.25" customHeight="1">
      <c r="A64" s="10"/>
      <c r="B64" s="11"/>
      <c r="C64" s="11"/>
      <c r="D64" s="11"/>
      <c r="E64" s="11"/>
      <c r="F64" s="11"/>
      <c r="G64" s="3"/>
      <c r="H64" s="2"/>
      <c r="I64" s="2"/>
      <c r="J64" s="2"/>
      <c r="K64" s="2"/>
      <c r="L64" s="2"/>
      <c r="M64" s="10"/>
    </row>
    <row r="65" spans="1:13" ht="32.25" customHeight="1">
      <c r="A65" s="10"/>
      <c r="B65" s="11"/>
      <c r="C65" s="11"/>
      <c r="D65" s="11"/>
      <c r="E65" s="11"/>
      <c r="F65" s="11"/>
      <c r="G65" s="3"/>
      <c r="H65" s="2"/>
      <c r="I65" s="2"/>
      <c r="J65" s="2"/>
      <c r="K65" s="2"/>
      <c r="L65" s="2"/>
      <c r="M65" s="10"/>
    </row>
    <row r="66" spans="1:13" ht="32.25" customHeight="1">
      <c r="A66" s="10"/>
      <c r="B66" s="11"/>
      <c r="C66" s="11"/>
      <c r="D66" s="11"/>
      <c r="E66" s="11"/>
      <c r="F66" s="11"/>
      <c r="G66" s="3"/>
      <c r="H66" s="2"/>
      <c r="I66" s="2"/>
      <c r="J66" s="2"/>
      <c r="K66" s="2"/>
      <c r="L66" s="2"/>
      <c r="M66" s="10"/>
    </row>
    <row r="67" spans="1:13" ht="32.25" customHeight="1">
      <c r="A67" s="10"/>
      <c r="B67" s="11"/>
      <c r="C67" s="11"/>
      <c r="D67" s="11"/>
      <c r="E67" s="11"/>
      <c r="F67" s="11"/>
      <c r="G67" s="3"/>
      <c r="H67" s="2"/>
      <c r="I67" s="2"/>
      <c r="J67" s="2"/>
      <c r="K67" s="2"/>
      <c r="L67" s="2"/>
      <c r="M67" s="10"/>
    </row>
    <row r="68" spans="1:13" ht="32.25" customHeight="1">
      <c r="A68" s="10"/>
      <c r="B68" s="11"/>
      <c r="C68" s="11"/>
      <c r="D68" s="11"/>
      <c r="E68" s="11"/>
      <c r="F68" s="11"/>
      <c r="G68" s="3"/>
      <c r="H68" s="10"/>
      <c r="I68" s="10"/>
      <c r="J68" s="10"/>
      <c r="K68" s="10"/>
      <c r="L68" s="10"/>
      <c r="M68" s="10"/>
    </row>
    <row r="69" spans="1:13" ht="32.25" customHeight="1">
      <c r="A69" s="10"/>
      <c r="B69" s="11"/>
      <c r="C69" s="11"/>
      <c r="D69" s="11"/>
      <c r="E69" s="11"/>
      <c r="F69" s="11"/>
      <c r="G69" s="3"/>
      <c r="H69" s="2"/>
      <c r="I69" s="2"/>
      <c r="J69" s="2"/>
      <c r="K69" s="2"/>
      <c r="L69" s="2"/>
      <c r="M69" s="10"/>
    </row>
    <row r="70" spans="1:13" ht="32.25" customHeight="1">
      <c r="A70" s="10"/>
      <c r="B70" s="11"/>
      <c r="C70" s="11"/>
      <c r="D70" s="11"/>
      <c r="E70" s="11"/>
      <c r="F70" s="11"/>
      <c r="G70" s="3"/>
      <c r="H70" s="2"/>
      <c r="I70" s="2"/>
      <c r="J70" s="2"/>
      <c r="K70" s="2"/>
      <c r="L70" s="2"/>
      <c r="M70" s="10"/>
    </row>
    <row r="71" spans="1:13" ht="32.25" customHeight="1">
      <c r="A71" s="10"/>
      <c r="B71" s="11"/>
      <c r="C71" s="11"/>
      <c r="D71" s="11"/>
      <c r="E71" s="11"/>
      <c r="F71" s="11"/>
      <c r="G71" s="3"/>
      <c r="H71" s="2"/>
      <c r="I71" s="2"/>
      <c r="J71" s="2"/>
      <c r="K71" s="2"/>
      <c r="L71" s="2"/>
      <c r="M71" s="10"/>
    </row>
    <row r="72" spans="1:13" ht="32.25" customHeight="1">
      <c r="A72" s="10"/>
      <c r="B72" s="11"/>
      <c r="C72" s="11"/>
      <c r="D72" s="11"/>
      <c r="E72" s="11"/>
      <c r="F72" s="11"/>
      <c r="G72" s="3"/>
      <c r="H72" s="2"/>
      <c r="I72" s="2"/>
      <c r="J72" s="2"/>
      <c r="K72" s="2"/>
      <c r="L72" s="2"/>
      <c r="M72" s="10"/>
    </row>
    <row r="73" spans="1:13" ht="32.25" customHeight="1">
      <c r="A73" s="10"/>
      <c r="B73" s="11"/>
      <c r="C73" s="11"/>
      <c r="D73" s="11"/>
      <c r="E73" s="11"/>
      <c r="F73" s="11"/>
      <c r="G73" s="3"/>
      <c r="H73" s="2"/>
      <c r="I73" s="2"/>
      <c r="J73" s="2"/>
      <c r="K73" s="2"/>
      <c r="L73" s="2"/>
      <c r="M73" s="10"/>
    </row>
    <row r="74" spans="1:13" ht="32.25" customHeight="1">
      <c r="A74" s="10"/>
      <c r="B74" s="11"/>
      <c r="C74" s="11"/>
      <c r="D74" s="11"/>
      <c r="E74" s="11"/>
      <c r="F74" s="11"/>
      <c r="G74" s="3"/>
      <c r="H74" s="2"/>
      <c r="I74" s="2"/>
      <c r="J74" s="2"/>
      <c r="K74" s="2"/>
      <c r="L74" s="2"/>
      <c r="M74" s="10"/>
    </row>
    <row r="75" spans="1:13" ht="32.25" customHeight="1">
      <c r="A75" s="10"/>
      <c r="B75" s="11"/>
      <c r="C75" s="11"/>
      <c r="D75" s="11"/>
      <c r="E75" s="11"/>
      <c r="F75" s="11"/>
      <c r="G75" s="3"/>
      <c r="H75" s="2"/>
      <c r="I75" s="2"/>
      <c r="J75" s="2"/>
      <c r="K75" s="2"/>
      <c r="L75" s="2"/>
      <c r="M75" s="10"/>
    </row>
    <row r="76" spans="1:13" ht="32.25" customHeight="1">
      <c r="A76" s="10"/>
      <c r="B76" s="11"/>
      <c r="C76" s="11"/>
      <c r="D76" s="11"/>
      <c r="E76" s="11"/>
      <c r="F76" s="11"/>
      <c r="G76" s="3"/>
      <c r="H76" s="2"/>
      <c r="I76" s="2"/>
      <c r="J76" s="2"/>
      <c r="K76" s="2"/>
      <c r="L76" s="2"/>
      <c r="M76" s="10"/>
    </row>
    <row r="77" spans="1:13" ht="32.25" customHeight="1">
      <c r="A77" s="10"/>
      <c r="B77" s="11"/>
      <c r="C77" s="11"/>
      <c r="D77" s="11"/>
      <c r="E77" s="11"/>
      <c r="F77" s="11"/>
      <c r="G77" s="3"/>
      <c r="H77" s="10"/>
      <c r="I77" s="10"/>
      <c r="J77" s="10"/>
      <c r="K77" s="10"/>
      <c r="L77" s="10"/>
      <c r="M77" s="10"/>
    </row>
    <row r="78" spans="1:13" ht="32.25" customHeight="1">
      <c r="A78" s="10"/>
      <c r="B78" s="11"/>
      <c r="C78" s="11"/>
      <c r="D78" s="11"/>
      <c r="E78" s="11"/>
      <c r="F78" s="11"/>
      <c r="G78" s="3"/>
      <c r="H78" s="2"/>
      <c r="I78" s="2"/>
      <c r="J78" s="2"/>
      <c r="K78" s="2"/>
      <c r="L78" s="2"/>
      <c r="M78" s="10"/>
    </row>
    <row r="79" spans="1:13" ht="32.25" customHeight="1">
      <c r="A79" s="10"/>
      <c r="B79" s="11"/>
      <c r="C79" s="11"/>
      <c r="D79" s="11"/>
      <c r="E79" s="11"/>
      <c r="F79" s="11"/>
      <c r="G79" s="3"/>
      <c r="H79" s="2"/>
      <c r="I79" s="2"/>
      <c r="J79" s="2"/>
      <c r="K79" s="2"/>
      <c r="L79" s="2"/>
      <c r="M79" s="10"/>
    </row>
    <row r="80" spans="1:13" ht="32.25" customHeight="1">
      <c r="A80" s="10"/>
      <c r="B80" s="11"/>
      <c r="C80" s="11"/>
      <c r="D80" s="11"/>
      <c r="E80" s="11"/>
      <c r="F80" s="11"/>
      <c r="G80" s="3"/>
      <c r="H80" s="2"/>
      <c r="I80" s="2"/>
      <c r="J80" s="2"/>
      <c r="K80" s="2"/>
      <c r="L80" s="2"/>
      <c r="M80" s="10"/>
    </row>
    <row r="81" spans="1:13" ht="32.25" customHeight="1">
      <c r="A81" s="10"/>
      <c r="B81" s="11"/>
      <c r="C81" s="11"/>
      <c r="D81" s="11"/>
      <c r="E81" s="11"/>
      <c r="F81" s="11"/>
      <c r="G81" s="3"/>
      <c r="H81" s="2"/>
      <c r="I81" s="2"/>
      <c r="J81" s="2"/>
      <c r="K81" s="2"/>
      <c r="L81" s="2"/>
      <c r="M81" s="10"/>
    </row>
    <row r="82" spans="1:13" ht="32.25" customHeight="1">
      <c r="A82" s="10"/>
      <c r="B82" s="11"/>
      <c r="C82" s="11"/>
      <c r="D82" s="11"/>
      <c r="E82" s="11"/>
      <c r="F82" s="11"/>
      <c r="G82" s="3"/>
      <c r="H82" s="2"/>
      <c r="I82" s="2"/>
      <c r="J82" s="2"/>
      <c r="K82" s="2"/>
      <c r="L82" s="2"/>
      <c r="M82" s="10"/>
    </row>
    <row r="83" spans="1:13" ht="32.25" customHeight="1">
      <c r="A83" s="10"/>
      <c r="B83" s="11"/>
      <c r="C83" s="11"/>
      <c r="D83" s="11"/>
      <c r="E83" s="11"/>
      <c r="F83" s="11"/>
      <c r="G83" s="3"/>
      <c r="H83" s="10"/>
      <c r="I83" s="10"/>
      <c r="J83" s="10"/>
      <c r="K83" s="10"/>
      <c r="L83" s="10"/>
      <c r="M83" s="10"/>
    </row>
    <row r="84" spans="1:13" ht="32.25" customHeight="1">
      <c r="A84" s="10"/>
      <c r="B84" s="11"/>
      <c r="C84" s="11"/>
      <c r="D84" s="11"/>
      <c r="E84" s="11"/>
      <c r="F84" s="11"/>
      <c r="G84" s="3"/>
      <c r="H84" s="2"/>
      <c r="I84" s="2"/>
      <c r="J84" s="2"/>
      <c r="K84" s="2"/>
      <c r="L84" s="2"/>
      <c r="M84" s="10"/>
    </row>
    <row r="85" spans="1:13" ht="32.25" customHeight="1">
      <c r="A85" s="10"/>
      <c r="B85" s="11"/>
      <c r="C85" s="11"/>
      <c r="D85" s="11"/>
      <c r="E85" s="11"/>
      <c r="F85" s="11"/>
      <c r="G85" s="3"/>
      <c r="H85" s="2"/>
      <c r="I85" s="2"/>
      <c r="J85" s="2"/>
      <c r="K85" s="2"/>
      <c r="L85" s="2"/>
      <c r="M85" s="10"/>
    </row>
    <row r="86" spans="1:13" ht="32.25" customHeight="1">
      <c r="A86" s="10"/>
      <c r="B86" s="11"/>
      <c r="C86" s="11"/>
      <c r="D86" s="11"/>
      <c r="E86" s="11"/>
      <c r="F86" s="11"/>
      <c r="G86" s="3"/>
      <c r="H86" s="2"/>
      <c r="I86" s="2"/>
      <c r="J86" s="2"/>
      <c r="K86" s="2"/>
      <c r="L86" s="2"/>
      <c r="M86" s="10"/>
    </row>
    <row r="87" spans="1:13" ht="32.25" customHeight="1">
      <c r="A87" s="10"/>
      <c r="B87" s="11"/>
      <c r="C87" s="11"/>
      <c r="D87" s="11"/>
      <c r="E87" s="11"/>
      <c r="F87" s="11"/>
      <c r="G87" s="3"/>
      <c r="H87" s="2"/>
      <c r="I87" s="2"/>
      <c r="J87" s="2"/>
      <c r="K87" s="2"/>
      <c r="L87" s="2"/>
      <c r="M87" s="10"/>
    </row>
    <row r="88" spans="1:13" ht="32.25" customHeight="1">
      <c r="A88" s="10"/>
      <c r="B88" s="11"/>
      <c r="C88" s="11"/>
      <c r="D88" s="11"/>
      <c r="E88" s="11"/>
      <c r="F88" s="11"/>
      <c r="G88" s="3"/>
      <c r="H88" s="2"/>
      <c r="I88" s="2"/>
      <c r="J88" s="2"/>
      <c r="K88" s="2"/>
      <c r="L88" s="2"/>
      <c r="M88" s="10"/>
    </row>
    <row r="89" spans="1:13" ht="32.25" customHeight="1">
      <c r="A89" s="10"/>
      <c r="B89" s="11"/>
      <c r="C89" s="11"/>
      <c r="D89" s="11"/>
      <c r="E89" s="11"/>
      <c r="F89" s="11"/>
      <c r="G89" s="3"/>
      <c r="H89" s="2"/>
      <c r="I89" s="2"/>
      <c r="J89" s="2"/>
      <c r="K89" s="2"/>
      <c r="L89" s="2"/>
      <c r="M89" s="10"/>
    </row>
    <row r="90" spans="1:13" ht="32.25" customHeight="1">
      <c r="A90" s="10"/>
      <c r="B90" s="11"/>
      <c r="C90" s="11"/>
      <c r="D90" s="11"/>
      <c r="E90" s="11"/>
      <c r="F90" s="11"/>
      <c r="G90" s="3"/>
      <c r="H90" s="2"/>
      <c r="I90" s="2"/>
      <c r="J90" s="2"/>
      <c r="K90" s="2"/>
      <c r="L90" s="2"/>
      <c r="M90" s="10"/>
    </row>
    <row r="91" spans="2:13" ht="32.25" customHeight="1">
      <c r="B91" s="10"/>
      <c r="C91" s="10"/>
      <c r="D91" s="10"/>
      <c r="E91" s="10"/>
      <c r="F91" s="10"/>
      <c r="G91" s="10"/>
      <c r="H91" s="2"/>
      <c r="I91" s="2"/>
      <c r="J91" s="2"/>
      <c r="K91" s="2"/>
      <c r="L91" s="2"/>
      <c r="M91" s="10"/>
    </row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</sheetData>
  <sheetProtection/>
  <mergeCells count="5">
    <mergeCell ref="H7:H10"/>
    <mergeCell ref="I7:I10"/>
    <mergeCell ref="J7:J10"/>
    <mergeCell ref="L7:L10"/>
    <mergeCell ref="K7:K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leonel_gonzalez</cp:lastModifiedBy>
  <cp:lastPrinted>2014-04-06T00:21:53Z</cp:lastPrinted>
  <dcterms:created xsi:type="dcterms:W3CDTF">2014-02-18T18:42:36Z</dcterms:created>
  <dcterms:modified xsi:type="dcterms:W3CDTF">2014-04-06T00:22:01Z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