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5" windowWidth="3975" windowHeight="6495" tabRatio="739" activeTab="0"/>
  </bookViews>
  <sheets>
    <sheet name="R08-I9H" sheetId="1" r:id="rId1"/>
  </sheets>
  <definedNames>
    <definedName name="_xlnm.Print_Area" localSheetId="0">'R08-I9H'!$F$1:$J$51</definedName>
    <definedName name="FORM" localSheetId="0">'R08-I9H'!#REF!</definedName>
    <definedName name="FORM">#REF!</definedName>
  </definedNames>
  <calcPr fullCalcOnLoad="1"/>
</workbook>
</file>

<file path=xl/sharedStrings.xml><?xml version="1.0" encoding="utf-8"?>
<sst xmlns="http://schemas.openxmlformats.org/spreadsheetml/2006/main" count="47" uniqueCount="44">
  <si>
    <t>(Pesos)</t>
  </si>
  <si>
    <t>INGRESOS POR OPERACIONES AJENAS</t>
  </si>
  <si>
    <t>CORRIENTES Y DE CAPITAL</t>
  </si>
  <si>
    <t>SUMA DE INGRESOS DEL AÑO</t>
  </si>
  <si>
    <t>ENDEUDAMIENTO  (O DESENDEUDAMIENTO)  NETO</t>
  </si>
  <si>
    <t>SUBSIDIOS Y APOYOS FISCALES</t>
  </si>
  <si>
    <t>VENTA DE BIENES</t>
  </si>
  <si>
    <t xml:space="preserve">INTERNAS </t>
  </si>
  <si>
    <t>EXTERNAS</t>
  </si>
  <si>
    <t>VENTA DE SERVICIOS</t>
  </si>
  <si>
    <t>INGRESOS DIVERSOS</t>
  </si>
  <si>
    <t>INGRESOS DE FIDEICOMISOS PÚBLICOS</t>
  </si>
  <si>
    <t>PRODUCTOS FINANCIEROS</t>
  </si>
  <si>
    <t>OTROS</t>
  </si>
  <si>
    <t>VENTA DE INVERSIONES</t>
  </si>
  <si>
    <t xml:space="preserve">RECUPERACIÓN DE ACTIVOS FÍSICOS </t>
  </si>
  <si>
    <t>RECUPERACIÓN DE ACTIVOS FINANCIEROS</t>
  </si>
  <si>
    <t>POR CUENTA DE TERCEROS</t>
  </si>
  <si>
    <t>POR EROGACIONES RECUPERABLES</t>
  </si>
  <si>
    <t>SUBSIDIOS</t>
  </si>
  <si>
    <t xml:space="preserve">CORRIENTES </t>
  </si>
  <si>
    <t>DE CAPITAL</t>
  </si>
  <si>
    <t>APOYOS FISCALES</t>
  </si>
  <si>
    <t>CORRIENTES</t>
  </si>
  <si>
    <t>SERVICIOS PERSONALES</t>
  </si>
  <si>
    <t>INVERSIÓN FÍSICA</t>
  </si>
  <si>
    <t>INTERESES, COMISIONES Y GASTOS DE LA DEUDA</t>
  </si>
  <si>
    <t>INVERSIÓN FINANCIERA</t>
  </si>
  <si>
    <t>AMORTIZACIÓN DE PASIVOS</t>
  </si>
  <si>
    <t>INTERNO</t>
  </si>
  <si>
    <t>EXTERNO</t>
  </si>
  <si>
    <t>08 SECRETARÍA DE AGRICULTURA, GANADERÍA, DESARROLLO RURAL, PESCA Y ALIMENTACIÓN</t>
  </si>
  <si>
    <t>I9H INSTITUTO NACIONAL PARA EL DESARROLLO DE CAPACIDADES DEL SECTOR RURAL, A.C.</t>
  </si>
  <si>
    <t>DISPONIBILIDAD INICIAL</t>
  </si>
  <si>
    <t>INGRESOS DE FLUJO DE EFECTIVO DE ENTIDADES DE CONTROL PRESUPUESTARIO INDIRECTO</t>
  </si>
  <si>
    <t>PRODUCTORAS DE BIENES Y SERVICIOS</t>
  </si>
  <si>
    <t>CUENTA DE LA HACIENDA PÚBLICA FEDERAL DE 2013</t>
  </si>
  <si>
    <r>
      <t xml:space="preserve">TOTAL DE RECURSOS </t>
    </r>
    <r>
      <rPr>
        <b/>
        <vertAlign val="superscript"/>
        <sz val="18"/>
        <rFont val="Soberana Sans Light"/>
        <family val="3"/>
      </rPr>
      <t>1/</t>
    </r>
  </si>
  <si>
    <t>C O N C E P T O S</t>
  </si>
  <si>
    <t>ESTIMADO</t>
  </si>
  <si>
    <t>MODIFICADO</t>
  </si>
  <si>
    <t>RECAUDADO</t>
  </si>
  <si>
    <t>Fuente: Presupuesto aprobado y modificado, sistemas globalizadores de la Secretaría de Hacienda y Crédito Público; pagado, la entidad paraestatal.</t>
  </si>
  <si>
    <t>1/ Las cifras a pesos y las sumas pueden diferir por efectos de redondeo. La suma total de ingresos comparada con la suma total de egresos puede diferir debido a operaciones en tránsito, discrepancia estadística y/o revaluación por tipo de cambio.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</si>
</sst>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#,##0_-;\-#,##0_-;_-* &quot;-&quot;??_-;_-@_-"/>
  </numFmts>
  <fonts count="51">
    <font>
      <sz val="18"/>
      <name val="Arial"/>
      <family val="0"/>
    </font>
    <font>
      <sz val="11"/>
      <color indexed="8"/>
      <name val="Calibri"/>
      <family val="2"/>
    </font>
    <font>
      <sz val="18"/>
      <name val="Soberana Sans Light"/>
      <family val="3"/>
    </font>
    <font>
      <sz val="18"/>
      <color indexed="9"/>
      <name val="Soberana Sans Light"/>
      <family val="3"/>
    </font>
    <font>
      <sz val="16"/>
      <name val="Soberana Sans Light"/>
      <family val="3"/>
    </font>
    <font>
      <sz val="18"/>
      <color indexed="8"/>
      <name val="Soberana Sans Light"/>
      <family val="3"/>
    </font>
    <font>
      <b/>
      <sz val="16"/>
      <name val="Soberana Sans Light"/>
      <family val="3"/>
    </font>
    <font>
      <b/>
      <sz val="18"/>
      <name val="Soberana Sans Light"/>
      <family val="3"/>
    </font>
    <font>
      <b/>
      <vertAlign val="superscript"/>
      <sz val="18"/>
      <name val="Soberana Sans Light"/>
      <family val="3"/>
    </font>
    <font>
      <b/>
      <sz val="18"/>
      <color indexed="8"/>
      <name val="Soberana Sans Light"/>
      <family val="3"/>
    </font>
    <font>
      <sz val="11"/>
      <color indexed="8"/>
      <name val="Soberana Sans Light"/>
      <family val="3"/>
    </font>
    <font>
      <b/>
      <sz val="16"/>
      <color indexed="9"/>
      <name val="Soberana Sans Light"/>
      <family val="3"/>
    </font>
    <font>
      <b/>
      <sz val="16"/>
      <color indexed="8"/>
      <name val="Soberana Sans Ligh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 Light"/>
      <family val="3"/>
    </font>
    <font>
      <sz val="11"/>
      <color theme="1"/>
      <name val="Soberana Sans Light"/>
      <family val="3"/>
    </font>
    <font>
      <sz val="18"/>
      <color theme="1"/>
      <name val="Soberana Sans Light"/>
      <family val="3"/>
    </font>
    <font>
      <b/>
      <sz val="16"/>
      <color theme="0"/>
      <name val="Soberana Sans Light"/>
      <family val="3"/>
    </font>
    <font>
      <b/>
      <sz val="16"/>
      <color theme="1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/>
      <top/>
      <bottom style="thin">
        <color theme="0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37" fontId="2" fillId="0" borderId="0" xfId="0" applyNumberFormat="1" applyFont="1" applyFill="1" applyAlignment="1">
      <alignment vertical="center"/>
    </xf>
    <xf numFmtId="37" fontId="2" fillId="0" borderId="0" xfId="0" applyNumberFormat="1" applyFont="1" applyFill="1" applyAlignment="1">
      <alignment horizontal="centerContinuous" vertical="center"/>
    </xf>
    <xf numFmtId="37" fontId="46" fillId="33" borderId="0" xfId="0" applyNumberFormat="1" applyFont="1" applyFill="1" applyBorder="1" applyAlignment="1">
      <alignment vertical="center"/>
    </xf>
    <xf numFmtId="37" fontId="46" fillId="33" borderId="10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horizontal="justify" vertical="justify" wrapText="1"/>
    </xf>
    <xf numFmtId="164" fontId="5" fillId="0" borderId="12" xfId="0" applyNumberFormat="1" applyFont="1" applyFill="1" applyBorder="1" applyAlignment="1">
      <alignment vertical="top"/>
    </xf>
    <xf numFmtId="49" fontId="4" fillId="0" borderId="0" xfId="0" applyNumberFormat="1" applyFont="1" applyFill="1" applyAlignment="1">
      <alignment horizontal="left" vertical="justify" wrapText="1"/>
    </xf>
    <xf numFmtId="0" fontId="2" fillId="0" borderId="13" xfId="0" applyFont="1" applyBorder="1" applyAlignment="1">
      <alignment/>
    </xf>
    <xf numFmtId="0" fontId="2" fillId="0" borderId="0" xfId="0" applyFont="1" applyAlignment="1" quotePrefix="1">
      <alignment/>
    </xf>
    <xf numFmtId="0" fontId="47" fillId="0" borderId="0" xfId="53" applyFont="1">
      <alignment/>
      <protection/>
    </xf>
    <xf numFmtId="49" fontId="2" fillId="0" borderId="14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0" fontId="2" fillId="0" borderId="0" xfId="0" applyFont="1" applyBorder="1" applyAlignment="1">
      <alignment/>
    </xf>
    <xf numFmtId="37" fontId="2" fillId="0" borderId="0" xfId="0" applyNumberFormat="1" applyFont="1" applyFill="1" applyBorder="1" applyAlignment="1">
      <alignment vertical="center"/>
    </xf>
    <xf numFmtId="37" fontId="2" fillId="0" borderId="0" xfId="0" applyNumberFormat="1" applyFont="1" applyFill="1" applyBorder="1" applyAlignment="1">
      <alignment horizontal="centerContinuous" vertical="center"/>
    </xf>
    <xf numFmtId="37" fontId="2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justify" vertical="justify" wrapText="1"/>
    </xf>
    <xf numFmtId="49" fontId="6" fillId="0" borderId="0" xfId="0" applyNumberFormat="1" applyFont="1" applyFill="1" applyBorder="1" applyAlignment="1">
      <alignment horizontal="left" vertical="justify" wrapText="1"/>
    </xf>
    <xf numFmtId="49" fontId="4" fillId="0" borderId="0" xfId="0" applyNumberFormat="1" applyFont="1" applyFill="1" applyBorder="1" applyAlignment="1">
      <alignment horizontal="left" vertical="justify" wrapText="1"/>
    </xf>
    <xf numFmtId="49" fontId="7" fillId="0" borderId="0" xfId="0" applyNumberFormat="1" applyFont="1" applyFill="1" applyAlignment="1">
      <alignment horizontal="justify" vertical="justify" wrapText="1"/>
    </xf>
    <xf numFmtId="49" fontId="7" fillId="0" borderId="0" xfId="0" applyNumberFormat="1" applyFont="1" applyFill="1" applyAlignment="1">
      <alignment horizontal="left" vertical="justify" wrapText="1" indent="1"/>
    </xf>
    <xf numFmtId="49" fontId="2" fillId="0" borderId="0" xfId="0" applyNumberFormat="1" applyFont="1" applyFill="1" applyAlignment="1">
      <alignment horizontal="left" vertical="justify" wrapText="1" indent="2"/>
    </xf>
    <xf numFmtId="49" fontId="2" fillId="0" borderId="0" xfId="0" applyNumberFormat="1" applyFont="1" applyFill="1" applyAlignment="1">
      <alignment horizontal="left" vertical="justify" wrapText="1" indent="3"/>
    </xf>
    <xf numFmtId="0" fontId="7" fillId="0" borderId="0" xfId="0" applyNumberFormat="1" applyFont="1" applyFill="1" applyAlignment="1">
      <alignment horizontal="left" vertical="center" wrapText="1" indent="1"/>
    </xf>
    <xf numFmtId="0" fontId="2" fillId="0" borderId="0" xfId="0" applyNumberFormat="1" applyFont="1" applyFill="1" applyAlignment="1">
      <alignment horizontal="left" vertical="center" wrapText="1" indent="2"/>
    </xf>
    <xf numFmtId="49" fontId="2" fillId="0" borderId="0" xfId="0" applyNumberFormat="1" applyFont="1" applyFill="1" applyAlignment="1">
      <alignment horizontal="left" vertical="center" wrapText="1" indent="2"/>
    </xf>
    <xf numFmtId="49" fontId="2" fillId="0" borderId="0" xfId="0" applyNumberFormat="1" applyFont="1" applyFill="1" applyAlignment="1">
      <alignment horizontal="left" vertical="center" wrapText="1" indent="3"/>
    </xf>
    <xf numFmtId="49" fontId="2" fillId="0" borderId="0" xfId="0" applyNumberFormat="1" applyFont="1" applyFill="1" applyAlignment="1">
      <alignment horizontal="left" vertical="center" wrapText="1" indent="4"/>
    </xf>
    <xf numFmtId="49" fontId="2" fillId="0" borderId="0" xfId="0" applyNumberFormat="1" applyFont="1" applyFill="1" applyAlignment="1">
      <alignment horizontal="left" vertical="justify" wrapText="1" indent="4"/>
    </xf>
    <xf numFmtId="0" fontId="2" fillId="0" borderId="0" xfId="0" applyFont="1" applyAlignment="1">
      <alignment/>
    </xf>
    <xf numFmtId="49" fontId="2" fillId="0" borderId="16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165" fontId="48" fillId="0" borderId="12" xfId="46" applyNumberFormat="1" applyFont="1" applyFill="1" applyBorder="1" applyAlignment="1">
      <alignment/>
    </xf>
    <xf numFmtId="165" fontId="9" fillId="0" borderId="12" xfId="46" applyNumberFormat="1" applyFont="1" applyFill="1" applyBorder="1" applyAlignment="1">
      <alignment/>
    </xf>
    <xf numFmtId="165" fontId="9" fillId="0" borderId="12" xfId="46" applyNumberFormat="1" applyFont="1" applyFill="1" applyBorder="1" applyAlignment="1">
      <alignment vertical="top"/>
    </xf>
    <xf numFmtId="165" fontId="7" fillId="0" borderId="12" xfId="46" applyNumberFormat="1" applyFont="1" applyFill="1" applyBorder="1" applyAlignment="1">
      <alignment/>
    </xf>
    <xf numFmtId="0" fontId="2" fillId="0" borderId="0" xfId="0" applyFont="1" applyAlignment="1">
      <alignment horizontal="left" vertical="top"/>
    </xf>
    <xf numFmtId="49" fontId="2" fillId="0" borderId="17" xfId="0" applyNumberFormat="1" applyFont="1" applyFill="1" applyBorder="1" applyAlignment="1">
      <alignment vertical="center" wrapText="1"/>
    </xf>
    <xf numFmtId="0" fontId="0" fillId="0" borderId="17" xfId="0" applyBorder="1" applyAlignment="1">
      <alignment wrapText="1"/>
    </xf>
    <xf numFmtId="37" fontId="49" fillId="33" borderId="18" xfId="0" applyNumberFormat="1" applyFont="1" applyFill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37" fontId="49" fillId="33" borderId="20" xfId="0" applyNumberFormat="1" applyFont="1" applyFill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49" fillId="33" borderId="20" xfId="0" applyNumberFormat="1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rmal 3 2" xfId="54"/>
    <cellStyle name="Normal 3 3" xfId="55"/>
    <cellStyle name="Normal 3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B1:K63571"/>
  <sheetViews>
    <sheetView showZeros="0" tabSelected="1" showOutlineSymbols="0" zoomScale="50" zoomScaleNormal="50" zoomScaleSheetLayoutView="40" zoomScalePageLayoutView="0" workbookViewId="0" topLeftCell="A2">
      <selection activeCell="G23" sqref="G23"/>
    </sheetView>
  </sheetViews>
  <sheetFormatPr defaultColWidth="11.0703125" defaultRowHeight="23.25"/>
  <cols>
    <col min="1" max="4" width="6.921875" style="1" customWidth="1"/>
    <col min="5" max="5" width="4.609375" style="1" customWidth="1"/>
    <col min="6" max="6" width="1.76953125" style="1" customWidth="1"/>
    <col min="7" max="7" width="65.0703125" style="1" customWidth="1"/>
    <col min="8" max="10" width="24.609375" style="1" customWidth="1"/>
    <col min="11" max="11" width="1.69140625" style="1" customWidth="1"/>
    <col min="12" max="16384" width="11.0703125" style="1" customWidth="1"/>
  </cols>
  <sheetData>
    <row r="1" spans="5:11" ht="24" customHeight="1">
      <c r="E1" s="2"/>
      <c r="F1" s="14"/>
      <c r="G1" s="14"/>
      <c r="H1" s="14"/>
      <c r="I1" s="14"/>
      <c r="J1" s="14"/>
      <c r="K1" s="2"/>
    </row>
    <row r="2" spans="5:11" ht="24" customHeight="1">
      <c r="E2" s="35"/>
      <c r="F2" s="35"/>
      <c r="G2" s="14"/>
      <c r="H2" s="14"/>
      <c r="I2" s="14"/>
      <c r="J2" s="14"/>
      <c r="K2" s="2"/>
    </row>
    <row r="3" spans="6:10" ht="24" customHeight="1">
      <c r="F3" s="3" t="s">
        <v>36</v>
      </c>
      <c r="G3" s="3"/>
      <c r="H3" s="3"/>
      <c r="I3" s="3"/>
      <c r="J3" s="3"/>
    </row>
    <row r="4" spans="6:10" ht="24" customHeight="1">
      <c r="F4" s="3" t="s">
        <v>34</v>
      </c>
      <c r="G4" s="3"/>
      <c r="H4" s="3"/>
      <c r="I4" s="3"/>
      <c r="J4" s="3"/>
    </row>
    <row r="5" spans="6:10" ht="24" customHeight="1">
      <c r="F5" s="3" t="s">
        <v>35</v>
      </c>
      <c r="G5" s="3"/>
      <c r="H5" s="3"/>
      <c r="I5" s="3"/>
      <c r="J5" s="3"/>
    </row>
    <row r="6" spans="6:10" ht="24" customHeight="1">
      <c r="F6" s="3" t="s">
        <v>31</v>
      </c>
      <c r="G6" s="3"/>
      <c r="H6" s="3"/>
      <c r="I6" s="3"/>
      <c r="J6" s="3"/>
    </row>
    <row r="7" spans="6:10" ht="24" customHeight="1">
      <c r="F7" s="3" t="s">
        <v>32</v>
      </c>
      <c r="G7" s="3"/>
      <c r="H7" s="3"/>
      <c r="I7" s="3"/>
      <c r="J7" s="3"/>
    </row>
    <row r="8" spans="6:10" ht="24" customHeight="1">
      <c r="F8" s="3" t="s">
        <v>0</v>
      </c>
      <c r="G8" s="3"/>
      <c r="H8" s="3"/>
      <c r="I8" s="3"/>
      <c r="J8" s="3"/>
    </row>
    <row r="9" spans="6:10" ht="23.25">
      <c r="F9" s="4"/>
      <c r="G9" s="43" t="s">
        <v>38</v>
      </c>
      <c r="H9" s="45" t="s">
        <v>39</v>
      </c>
      <c r="I9" s="47" t="s">
        <v>40</v>
      </c>
      <c r="J9" s="47" t="s">
        <v>41</v>
      </c>
    </row>
    <row r="10" spans="6:10" ht="23.25">
      <c r="F10" s="5"/>
      <c r="G10" s="44"/>
      <c r="H10" s="46"/>
      <c r="I10" s="46"/>
      <c r="J10" s="46"/>
    </row>
    <row r="11" spans="6:11" ht="23.25">
      <c r="F11" s="6"/>
      <c r="G11" s="7"/>
      <c r="H11" s="8"/>
      <c r="I11" s="8"/>
      <c r="J11" s="8"/>
      <c r="K11" s="2"/>
    </row>
    <row r="12" spans="6:11" ht="23.25">
      <c r="F12" s="6"/>
      <c r="G12" s="9"/>
      <c r="H12" s="10"/>
      <c r="I12" s="10"/>
      <c r="J12" s="10"/>
      <c r="K12" s="2"/>
    </row>
    <row r="13" spans="2:11" ht="27.75">
      <c r="B13" s="11"/>
      <c r="F13" s="6"/>
      <c r="G13" s="23" t="s">
        <v>37</v>
      </c>
      <c r="H13" s="38">
        <f>+H15+H45+H46</f>
        <v>229900390</v>
      </c>
      <c r="I13" s="38">
        <f>+I15+I45+I46</f>
        <v>1014880913</v>
      </c>
      <c r="J13" s="38">
        <f>+J15+J45+J46</f>
        <v>985261091.6</v>
      </c>
      <c r="K13" s="2"/>
    </row>
    <row r="14" spans="6:11" ht="24.75">
      <c r="F14" s="6"/>
      <c r="G14" s="23"/>
      <c r="H14" s="36"/>
      <c r="I14" s="36"/>
      <c r="J14" s="36"/>
      <c r="K14" s="2"/>
    </row>
    <row r="15" spans="2:11" ht="24.75">
      <c r="B15" s="11"/>
      <c r="F15" s="6"/>
      <c r="G15" s="24" t="s">
        <v>33</v>
      </c>
      <c r="H15" s="37">
        <v>0</v>
      </c>
      <c r="I15" s="37">
        <v>247219181</v>
      </c>
      <c r="J15" s="37">
        <v>247140506.25</v>
      </c>
      <c r="K15" s="2"/>
    </row>
    <row r="16" spans="2:11" ht="24.75">
      <c r="B16" s="11"/>
      <c r="F16" s="6"/>
      <c r="G16" s="24" t="s">
        <v>2</v>
      </c>
      <c r="H16" s="39">
        <f>+H17+H20+H23+H27</f>
        <v>200000000</v>
      </c>
      <c r="I16" s="39">
        <f>+I17+I20+I23+I27</f>
        <v>695046080</v>
      </c>
      <c r="J16" s="39">
        <f>+J17+J20+J23+J27</f>
        <v>672311659.63</v>
      </c>
      <c r="K16" s="2"/>
    </row>
    <row r="17" spans="2:11" ht="23.25">
      <c r="B17" s="11"/>
      <c r="F17" s="6"/>
      <c r="G17" s="25" t="s">
        <v>6</v>
      </c>
      <c r="H17" s="36">
        <f>SUM(H18:H19)</f>
        <v>0</v>
      </c>
      <c r="I17" s="36">
        <f>SUM(I18:I19)</f>
        <v>0</v>
      </c>
      <c r="J17" s="36">
        <f>SUM(J18:J19)</f>
        <v>0</v>
      </c>
      <c r="K17" s="2"/>
    </row>
    <row r="18" spans="2:11" ht="23.25">
      <c r="B18" s="11"/>
      <c r="F18" s="6"/>
      <c r="G18" s="26" t="s">
        <v>7</v>
      </c>
      <c r="H18" s="36">
        <v>0</v>
      </c>
      <c r="I18" s="36">
        <v>0</v>
      </c>
      <c r="J18" s="36">
        <v>0</v>
      </c>
      <c r="K18" s="2"/>
    </row>
    <row r="19" spans="2:11" ht="23.25">
      <c r="B19" s="11"/>
      <c r="F19" s="6"/>
      <c r="G19" s="26" t="s">
        <v>8</v>
      </c>
      <c r="H19" s="36">
        <v>0</v>
      </c>
      <c r="I19" s="36">
        <v>0</v>
      </c>
      <c r="J19" s="36">
        <v>0</v>
      </c>
      <c r="K19" s="2"/>
    </row>
    <row r="20" spans="2:11" ht="23.25">
      <c r="B20" s="11"/>
      <c r="F20" s="6"/>
      <c r="G20" s="25" t="s">
        <v>9</v>
      </c>
      <c r="H20" s="36">
        <f>SUM(H21:H22)</f>
        <v>200000000</v>
      </c>
      <c r="I20" s="36">
        <f>SUM(I21:I22)</f>
        <v>695046080</v>
      </c>
      <c r="J20" s="36">
        <f>SUM(J21:J22)</f>
        <v>672926590</v>
      </c>
      <c r="K20" s="2"/>
    </row>
    <row r="21" spans="2:11" ht="23.25">
      <c r="B21" s="11"/>
      <c r="F21" s="6"/>
      <c r="G21" s="26" t="s">
        <v>7</v>
      </c>
      <c r="H21" s="36">
        <v>200000000</v>
      </c>
      <c r="I21" s="36">
        <v>695046080</v>
      </c>
      <c r="J21" s="36">
        <v>672926590</v>
      </c>
      <c r="K21" s="2"/>
    </row>
    <row r="22" spans="2:11" ht="23.25">
      <c r="B22" s="11"/>
      <c r="F22" s="6"/>
      <c r="G22" s="26" t="s">
        <v>8</v>
      </c>
      <c r="H22" s="36">
        <v>0</v>
      </c>
      <c r="I22" s="36">
        <v>0</v>
      </c>
      <c r="J22" s="36">
        <v>0</v>
      </c>
      <c r="K22" s="2"/>
    </row>
    <row r="23" spans="2:11" ht="23.25">
      <c r="B23" s="11"/>
      <c r="F23" s="6"/>
      <c r="G23" s="25" t="s">
        <v>10</v>
      </c>
      <c r="H23" s="36">
        <f>SUM(H24:H26)</f>
        <v>0</v>
      </c>
      <c r="I23" s="36">
        <f>SUM(I24:I26)</f>
        <v>0</v>
      </c>
      <c r="J23" s="36">
        <f>SUM(J24:J26)</f>
        <v>-614930.37</v>
      </c>
      <c r="K23" s="2"/>
    </row>
    <row r="24" spans="2:11" ht="23.25">
      <c r="B24" s="11"/>
      <c r="F24" s="6"/>
      <c r="G24" s="26" t="s">
        <v>11</v>
      </c>
      <c r="H24" s="36">
        <v>0</v>
      </c>
      <c r="I24" s="36">
        <v>0</v>
      </c>
      <c r="J24" s="36">
        <v>0</v>
      </c>
      <c r="K24" s="2"/>
    </row>
    <row r="25" spans="2:11" ht="23.25">
      <c r="B25" s="11"/>
      <c r="F25" s="6"/>
      <c r="G25" s="26" t="s">
        <v>12</v>
      </c>
      <c r="H25" s="36">
        <v>0</v>
      </c>
      <c r="I25" s="36">
        <v>0</v>
      </c>
      <c r="J25" s="36">
        <v>5466.8</v>
      </c>
      <c r="K25" s="2"/>
    </row>
    <row r="26" spans="2:11" ht="23.25">
      <c r="B26" s="11"/>
      <c r="F26" s="6"/>
      <c r="G26" s="26" t="s">
        <v>13</v>
      </c>
      <c r="H26" s="36">
        <v>0</v>
      </c>
      <c r="I26" s="36">
        <v>0</v>
      </c>
      <c r="J26" s="36">
        <v>-620397.17</v>
      </c>
      <c r="K26" s="2"/>
    </row>
    <row r="27" spans="2:11" ht="23.25">
      <c r="B27" s="11"/>
      <c r="F27" s="6"/>
      <c r="G27" s="25" t="s">
        <v>14</v>
      </c>
      <c r="H27" s="36">
        <f>SUM(H28:H29)</f>
        <v>0</v>
      </c>
      <c r="I27" s="36">
        <f>SUM(I28:I29)</f>
        <v>0</v>
      </c>
      <c r="J27" s="36">
        <f>SUM(J28:J29)</f>
        <v>0</v>
      </c>
      <c r="K27" s="2"/>
    </row>
    <row r="28" spans="2:11" ht="23.25">
      <c r="B28" s="11"/>
      <c r="F28" s="6"/>
      <c r="G28" s="26" t="s">
        <v>15</v>
      </c>
      <c r="H28" s="36">
        <v>0</v>
      </c>
      <c r="I28" s="36">
        <v>0</v>
      </c>
      <c r="J28" s="36">
        <v>0</v>
      </c>
      <c r="K28" s="2"/>
    </row>
    <row r="29" spans="2:11" ht="23.25">
      <c r="B29" s="11"/>
      <c r="F29" s="6"/>
      <c r="G29" s="26" t="s">
        <v>16</v>
      </c>
      <c r="H29" s="36">
        <v>0</v>
      </c>
      <c r="I29" s="36">
        <v>0</v>
      </c>
      <c r="J29" s="36">
        <v>0</v>
      </c>
      <c r="K29" s="2"/>
    </row>
    <row r="30" spans="2:11" ht="24.75">
      <c r="B30" s="11"/>
      <c r="F30" s="6"/>
      <c r="G30" s="27" t="s">
        <v>1</v>
      </c>
      <c r="H30" s="39">
        <f>SUM(H31:H32)</f>
        <v>0</v>
      </c>
      <c r="I30" s="39">
        <f>SUM(I31:I32)</f>
        <v>0</v>
      </c>
      <c r="J30" s="39">
        <f>SUM(J31:J32)</f>
        <v>0</v>
      </c>
      <c r="K30" s="2"/>
    </row>
    <row r="31" spans="2:11" ht="23.25">
      <c r="B31" s="11"/>
      <c r="F31" s="6"/>
      <c r="G31" s="28" t="s">
        <v>17</v>
      </c>
      <c r="H31" s="36">
        <v>0</v>
      </c>
      <c r="I31" s="36">
        <v>0</v>
      </c>
      <c r="J31" s="36">
        <v>0</v>
      </c>
      <c r="K31" s="2"/>
    </row>
    <row r="32" spans="2:11" ht="23.25">
      <c r="B32" s="11"/>
      <c r="F32" s="6"/>
      <c r="G32" s="25" t="s">
        <v>18</v>
      </c>
      <c r="H32" s="36">
        <v>0</v>
      </c>
      <c r="I32" s="36">
        <v>0</v>
      </c>
      <c r="J32" s="36">
        <v>0</v>
      </c>
      <c r="K32" s="2"/>
    </row>
    <row r="33" spans="2:11" ht="24.75">
      <c r="B33" s="11"/>
      <c r="F33" s="6"/>
      <c r="G33" s="24" t="s">
        <v>5</v>
      </c>
      <c r="H33" s="39">
        <f>+H34+H37</f>
        <v>29900390</v>
      </c>
      <c r="I33" s="39">
        <f>+I34+I37</f>
        <v>72615652</v>
      </c>
      <c r="J33" s="39">
        <f>+J34+J37</f>
        <v>65808925.72</v>
      </c>
      <c r="K33" s="2"/>
    </row>
    <row r="34" spans="2:11" ht="23.25">
      <c r="B34" s="11"/>
      <c r="F34" s="6"/>
      <c r="G34" s="29" t="s">
        <v>19</v>
      </c>
      <c r="H34" s="36">
        <f>SUM(H35:H36)</f>
        <v>0</v>
      </c>
      <c r="I34" s="36">
        <f>SUM(I35:I36)</f>
        <v>0</v>
      </c>
      <c r="J34" s="36">
        <f>SUM(J35:J36)</f>
        <v>0</v>
      </c>
      <c r="K34" s="2"/>
    </row>
    <row r="35" spans="2:11" ht="23.25">
      <c r="B35" s="11"/>
      <c r="F35" s="6"/>
      <c r="G35" s="26" t="s">
        <v>20</v>
      </c>
      <c r="H35" s="36">
        <v>0</v>
      </c>
      <c r="I35" s="36">
        <v>0</v>
      </c>
      <c r="J35" s="36">
        <v>0</v>
      </c>
      <c r="K35" s="2"/>
    </row>
    <row r="36" spans="2:11" ht="23.25">
      <c r="B36" s="11"/>
      <c r="F36" s="6"/>
      <c r="G36" s="26" t="s">
        <v>21</v>
      </c>
      <c r="H36" s="36">
        <v>0</v>
      </c>
      <c r="I36" s="36">
        <v>0</v>
      </c>
      <c r="J36" s="36">
        <v>0</v>
      </c>
      <c r="K36" s="2"/>
    </row>
    <row r="37" spans="2:11" ht="23.25">
      <c r="B37" s="11"/>
      <c r="F37" s="6"/>
      <c r="G37" s="25" t="s">
        <v>22</v>
      </c>
      <c r="H37" s="36">
        <f>+H38+H41+H42+H43+H44</f>
        <v>29900390</v>
      </c>
      <c r="I37" s="36">
        <f>+I38+I41+I42+I43+I44</f>
        <v>72615652</v>
      </c>
      <c r="J37" s="36">
        <f>+J38+J41+J42+J43+J44</f>
        <v>65808925.72</v>
      </c>
      <c r="K37" s="2"/>
    </row>
    <row r="38" spans="2:11" ht="23.25">
      <c r="B38" s="11"/>
      <c r="F38" s="6"/>
      <c r="G38" s="30" t="s">
        <v>23</v>
      </c>
      <c r="H38" s="36">
        <f>SUM(H39:H40)</f>
        <v>29900390</v>
      </c>
      <c r="I38" s="36">
        <f>SUM(I39:I40)</f>
        <v>72615652</v>
      </c>
      <c r="J38" s="36">
        <f>SUM(J39:J40)</f>
        <v>65808925.72</v>
      </c>
      <c r="K38" s="2"/>
    </row>
    <row r="39" spans="2:11" ht="23.25">
      <c r="B39" s="11"/>
      <c r="F39" s="6"/>
      <c r="G39" s="31" t="s">
        <v>24</v>
      </c>
      <c r="H39" s="36">
        <v>22932861</v>
      </c>
      <c r="I39" s="36">
        <v>26850626</v>
      </c>
      <c r="J39" s="36">
        <v>21962605.9</v>
      </c>
      <c r="K39" s="2"/>
    </row>
    <row r="40" spans="2:11" ht="23.25">
      <c r="B40" s="11"/>
      <c r="F40" s="6"/>
      <c r="G40" s="32" t="s">
        <v>13</v>
      </c>
      <c r="H40" s="36">
        <v>6967529</v>
      </c>
      <c r="I40" s="36">
        <v>45765026</v>
      </c>
      <c r="J40" s="36">
        <v>43846319.82</v>
      </c>
      <c r="K40" s="2"/>
    </row>
    <row r="41" spans="2:11" ht="23.25">
      <c r="B41" s="11"/>
      <c r="F41" s="6"/>
      <c r="G41" s="26" t="s">
        <v>25</v>
      </c>
      <c r="H41" s="36">
        <v>0</v>
      </c>
      <c r="I41" s="36">
        <v>0</v>
      </c>
      <c r="J41" s="36">
        <v>0</v>
      </c>
      <c r="K41" s="2"/>
    </row>
    <row r="42" spans="2:11" ht="23.25">
      <c r="B42" s="11"/>
      <c r="F42" s="6"/>
      <c r="G42" s="26" t="s">
        <v>26</v>
      </c>
      <c r="H42" s="36">
        <v>0</v>
      </c>
      <c r="I42" s="36">
        <v>0</v>
      </c>
      <c r="J42" s="36">
        <v>0</v>
      </c>
      <c r="K42" s="2"/>
    </row>
    <row r="43" spans="2:11" ht="23.25">
      <c r="B43" s="11"/>
      <c r="F43" s="6"/>
      <c r="G43" s="26" t="s">
        <v>27</v>
      </c>
      <c r="H43" s="36">
        <v>0</v>
      </c>
      <c r="I43" s="36">
        <v>0</v>
      </c>
      <c r="J43" s="36">
        <v>0</v>
      </c>
      <c r="K43" s="2"/>
    </row>
    <row r="44" spans="2:11" ht="23.25">
      <c r="B44" s="11"/>
      <c r="F44" s="6"/>
      <c r="G44" s="30" t="s">
        <v>28</v>
      </c>
      <c r="H44" s="36">
        <v>0</v>
      </c>
      <c r="I44" s="36">
        <v>0</v>
      </c>
      <c r="J44" s="36">
        <v>0</v>
      </c>
      <c r="K44" s="2"/>
    </row>
    <row r="45" spans="2:11" ht="24.75">
      <c r="B45" s="11"/>
      <c r="F45" s="6"/>
      <c r="G45" s="24" t="s">
        <v>3</v>
      </c>
      <c r="H45" s="39">
        <f>+H16+H30+H33</f>
        <v>229900390</v>
      </c>
      <c r="I45" s="39">
        <f>+I16+I30+I33</f>
        <v>767661732</v>
      </c>
      <c r="J45" s="39">
        <f>+J16+J30+J33</f>
        <v>738120585.35</v>
      </c>
      <c r="K45" s="2"/>
    </row>
    <row r="46" spans="2:11" ht="24.75">
      <c r="B46" s="11"/>
      <c r="F46" s="6"/>
      <c r="G46" s="24" t="s">
        <v>4</v>
      </c>
      <c r="H46" s="39">
        <f>SUM(H47:H48)</f>
        <v>0</v>
      </c>
      <c r="I46" s="39">
        <f>SUM(I47:I48)</f>
        <v>0</v>
      </c>
      <c r="J46" s="39">
        <f>SUM(J47:J48)</f>
        <v>0</v>
      </c>
      <c r="K46" s="2"/>
    </row>
    <row r="47" spans="2:11" ht="23.25">
      <c r="B47" s="11"/>
      <c r="F47" s="6"/>
      <c r="G47" s="25" t="s">
        <v>29</v>
      </c>
      <c r="H47" s="36">
        <v>0</v>
      </c>
      <c r="I47" s="36">
        <v>0</v>
      </c>
      <c r="J47" s="36">
        <v>0</v>
      </c>
      <c r="K47" s="2"/>
    </row>
    <row r="48" spans="2:11" ht="23.25">
      <c r="B48" s="11"/>
      <c r="F48" s="6"/>
      <c r="G48" s="25" t="s">
        <v>30</v>
      </c>
      <c r="H48" s="36">
        <v>0</v>
      </c>
      <c r="I48" s="36">
        <v>0</v>
      </c>
      <c r="J48" s="36">
        <v>0</v>
      </c>
      <c r="K48" s="2"/>
    </row>
    <row r="49" spans="6:10" ht="23.25">
      <c r="F49" s="13"/>
      <c r="G49" s="34"/>
      <c r="H49" s="15"/>
      <c r="I49" s="15"/>
      <c r="J49" s="15"/>
    </row>
    <row r="50" spans="5:11" s="33" customFormat="1" ht="53.25" customHeight="1">
      <c r="E50" s="2"/>
      <c r="F50" s="12"/>
      <c r="G50" s="41" t="s">
        <v>43</v>
      </c>
      <c r="H50" s="42"/>
      <c r="I50" s="42"/>
      <c r="J50" s="42"/>
      <c r="K50" s="2"/>
    </row>
    <row r="51" spans="7:10" ht="23.25">
      <c r="G51" s="40" t="s">
        <v>42</v>
      </c>
      <c r="H51" s="40"/>
      <c r="I51" s="40"/>
      <c r="J51" s="40"/>
    </row>
    <row r="63550" spans="5:11" ht="23.25">
      <c r="E63550" s="16"/>
      <c r="F63550" s="16"/>
      <c r="G63550" s="16"/>
      <c r="H63550" s="16"/>
      <c r="I63550" s="16"/>
      <c r="J63550" s="16"/>
      <c r="K63550" s="16"/>
    </row>
    <row r="63551" spans="5:11" ht="23.25">
      <c r="E63551" s="17"/>
      <c r="F63551" s="17"/>
      <c r="G63551" s="18"/>
      <c r="H63551" s="18"/>
      <c r="I63551" s="18"/>
      <c r="J63551" s="18"/>
      <c r="K63551" s="17"/>
    </row>
    <row r="63552" spans="5:11" ht="23.25">
      <c r="E63552" s="17"/>
      <c r="F63552" s="17"/>
      <c r="G63552" s="18"/>
      <c r="H63552" s="18"/>
      <c r="I63552" s="18"/>
      <c r="J63552" s="18"/>
      <c r="K63552" s="17"/>
    </row>
    <row r="63553" spans="5:11" ht="23.25">
      <c r="E63553" s="17"/>
      <c r="F63553" s="17"/>
      <c r="G63553" s="18"/>
      <c r="H63553" s="18"/>
      <c r="I63553" s="18"/>
      <c r="J63553" s="18"/>
      <c r="K63553" s="17"/>
    </row>
    <row r="63554" spans="5:11" ht="23.25">
      <c r="E63554" s="17"/>
      <c r="F63554" s="17"/>
      <c r="G63554" s="18"/>
      <c r="H63554" s="18"/>
      <c r="I63554" s="18"/>
      <c r="J63554" s="18"/>
      <c r="K63554" s="17"/>
    </row>
    <row r="63555" spans="5:11" ht="23.25">
      <c r="E63555" s="17"/>
      <c r="F63555" s="17"/>
      <c r="G63555" s="18"/>
      <c r="H63555" s="18"/>
      <c r="I63555" s="18"/>
      <c r="J63555" s="18"/>
      <c r="K63555" s="17"/>
    </row>
    <row r="63556" spans="5:11" ht="23.25">
      <c r="E63556" s="17"/>
      <c r="F63556" s="17"/>
      <c r="G63556" s="18"/>
      <c r="H63556" s="18"/>
      <c r="I63556" s="18"/>
      <c r="J63556" s="18"/>
      <c r="K63556" s="17"/>
    </row>
    <row r="63557" spans="5:11" ht="23.25">
      <c r="E63557" s="17"/>
      <c r="F63557" s="17"/>
      <c r="G63557" s="17"/>
      <c r="H63557" s="17"/>
      <c r="I63557" s="17"/>
      <c r="J63557" s="17"/>
      <c r="K63557" s="17"/>
    </row>
    <row r="63558" spans="5:11" ht="23.25">
      <c r="E63558" s="17"/>
      <c r="F63558" s="17"/>
      <c r="G63558" s="17"/>
      <c r="H63558" s="17"/>
      <c r="I63558" s="17"/>
      <c r="J63558" s="17"/>
      <c r="K63558" s="17"/>
    </row>
    <row r="63559" spans="5:11" ht="23.25">
      <c r="E63559" s="17"/>
      <c r="F63559" s="17"/>
      <c r="G63559" s="18"/>
      <c r="H63559" s="17"/>
      <c r="I63559" s="17"/>
      <c r="J63559" s="17"/>
      <c r="K63559" s="17"/>
    </row>
    <row r="63560" spans="5:11" ht="23.25">
      <c r="E63560" s="17"/>
      <c r="F63560" s="17"/>
      <c r="G63560" s="17"/>
      <c r="H63560" s="17"/>
      <c r="I63560" s="17"/>
      <c r="J63560" s="17"/>
      <c r="K63560" s="17"/>
    </row>
    <row r="63561" spans="5:11" ht="23.25">
      <c r="E63561" s="17"/>
      <c r="F63561" s="17"/>
      <c r="G63561" s="19"/>
      <c r="H63561" s="17"/>
      <c r="I63561" s="17"/>
      <c r="J63561" s="17"/>
      <c r="K63561" s="17"/>
    </row>
    <row r="63562" spans="5:11" ht="23.25">
      <c r="E63562" s="17"/>
      <c r="F63562" s="14"/>
      <c r="G63562" s="20"/>
      <c r="H63562" s="14"/>
      <c r="I63562" s="14"/>
      <c r="J63562" s="14"/>
      <c r="K63562" s="17"/>
    </row>
    <row r="63563" spans="5:11" ht="23.25">
      <c r="E63563" s="17"/>
      <c r="F63563" s="14"/>
      <c r="G63563" s="21"/>
      <c r="H63563" s="14"/>
      <c r="I63563" s="14"/>
      <c r="J63563" s="14"/>
      <c r="K63563" s="17"/>
    </row>
    <row r="63564" spans="5:11" ht="23.25">
      <c r="E63564" s="17"/>
      <c r="F63564" s="14"/>
      <c r="G63564" s="21"/>
      <c r="H63564" s="14"/>
      <c r="I63564" s="14"/>
      <c r="J63564" s="14"/>
      <c r="K63564" s="17"/>
    </row>
    <row r="63565" spans="5:11" ht="23.25">
      <c r="E63565" s="17"/>
      <c r="F63565" s="14"/>
      <c r="G63565" s="22"/>
      <c r="H63565" s="14"/>
      <c r="I63565" s="14"/>
      <c r="J63565" s="14"/>
      <c r="K63565" s="17"/>
    </row>
    <row r="63566" spans="5:11" ht="23.25">
      <c r="E63566" s="17"/>
      <c r="F63566" s="14"/>
      <c r="G63566" s="22"/>
      <c r="H63566" s="14"/>
      <c r="I63566" s="14"/>
      <c r="J63566" s="14"/>
      <c r="K63566" s="17"/>
    </row>
    <row r="63567" spans="5:11" ht="23.25">
      <c r="E63567" s="17"/>
      <c r="F63567" s="14"/>
      <c r="G63567" s="22"/>
      <c r="H63567" s="14"/>
      <c r="I63567" s="14"/>
      <c r="J63567" s="14"/>
      <c r="K63567" s="17"/>
    </row>
    <row r="63568" spans="5:11" ht="23.25">
      <c r="E63568" s="17"/>
      <c r="F63568" s="14"/>
      <c r="G63568" s="22"/>
      <c r="H63568" s="14"/>
      <c r="I63568" s="14"/>
      <c r="J63568" s="14"/>
      <c r="K63568" s="17"/>
    </row>
    <row r="63569" spans="5:11" ht="23.25">
      <c r="E63569" s="17"/>
      <c r="F63569" s="14"/>
      <c r="G63569" s="22"/>
      <c r="H63569" s="14"/>
      <c r="I63569" s="14"/>
      <c r="J63569" s="14"/>
      <c r="K63569" s="17"/>
    </row>
    <row r="63570" spans="5:11" ht="23.25">
      <c r="E63570" s="17"/>
      <c r="F63570" s="14"/>
      <c r="G63570" s="21"/>
      <c r="H63570" s="14"/>
      <c r="I63570" s="14"/>
      <c r="J63570" s="14"/>
      <c r="K63570" s="17"/>
    </row>
    <row r="63571" spans="5:11" ht="23.25">
      <c r="E63571" s="17"/>
      <c r="F63571" s="14"/>
      <c r="G63571" s="21"/>
      <c r="H63571" s="14"/>
      <c r="I63571" s="14"/>
      <c r="J63571" s="14"/>
      <c r="K63571" s="17"/>
    </row>
    <row r="63572" ht="25.5" customHeight="1"/>
    <row r="63573" ht="25.5" customHeight="1"/>
    <row r="63574" ht="25.5" customHeight="1"/>
    <row r="63575" ht="25.5" customHeight="1"/>
    <row r="63576" ht="25.5" customHeight="1"/>
    <row r="63577" ht="25.5" customHeight="1"/>
    <row r="63578" ht="25.5" customHeight="1"/>
    <row r="63579" ht="25.5" customHeight="1"/>
    <row r="63580" ht="25.5" customHeight="1"/>
    <row r="63581" ht="25.5" customHeight="1"/>
    <row r="63582" ht="25.5" customHeight="1"/>
    <row r="63583" ht="25.5" customHeight="1"/>
    <row r="63584" ht="25.5" customHeight="1"/>
    <row r="63585" ht="25.5" customHeight="1"/>
    <row r="63586" ht="25.5" customHeight="1"/>
    <row r="63587" ht="25.5" customHeight="1"/>
    <row r="63588" ht="25.5" customHeight="1"/>
    <row r="63589" ht="25.5" customHeight="1"/>
    <row r="63590" ht="25.5" customHeight="1"/>
    <row r="63591" ht="25.5" customHeight="1"/>
    <row r="63592" ht="25.5" customHeight="1"/>
    <row r="63593" ht="25.5" customHeight="1"/>
    <row r="63594" ht="25.5" customHeight="1"/>
    <row r="63595" ht="25.5" customHeight="1"/>
    <row r="63596" ht="25.5" customHeight="1"/>
  </sheetData>
  <sheetProtection/>
  <mergeCells count="6">
    <mergeCell ref="G51:J51"/>
    <mergeCell ref="G50:J50"/>
    <mergeCell ref="G9:G10"/>
    <mergeCell ref="H9:H10"/>
    <mergeCell ref="I9:I10"/>
    <mergeCell ref="J9:J10"/>
  </mergeCells>
  <printOptions horizontalCentered="1"/>
  <pageMargins left="0.3937007874015748" right="0.5905511811023623" top="0.984251968503937" bottom="0.7874015748031497" header="0.5905511811023623" footer="0.3937007874015748"/>
  <pageSetup horizontalDpi="600" verticalDpi="600" orientation="landscape" scale="35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Ingresos de Flujo de Efectivo</dc:title>
  <dc:subject/>
  <dc:creator>SHCP</dc:creator>
  <cp:keywords/>
  <dc:description/>
  <cp:lastModifiedBy>leonel_gonzalez</cp:lastModifiedBy>
  <cp:lastPrinted>2014-04-05T01:21:52Z</cp:lastPrinted>
  <dcterms:created xsi:type="dcterms:W3CDTF">1998-09-01T19:13:23Z</dcterms:created>
  <dcterms:modified xsi:type="dcterms:W3CDTF">2014-04-08T00:38:04Z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inicial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