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<sst xmlns="http://schemas.openxmlformats.org/spreadsheetml/2006/main" count="194" uniqueCount="79">
  <si>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</si>
  <si>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</si>
  <si>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</si>
  <si>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</si>
  <si>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</si>
  <si>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</si>
  <si>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</si>
  <si>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</si>
  <si>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</si>
  <si>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</si>
  <si>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</si>
  <si>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</si>
  <si>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</si>
  <si>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</si>
  <si>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</si>
  <si>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</si>
  <si>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</si>
  <si>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</si>
  <si>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</si>
  <si>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</si>
  <si>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</si>
  <si>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</si>
  <si>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</si>
  <si>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</si>
  <si>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</si>
  <si>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</si>
  <si>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</si>
  <si>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</si>
  <si>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</si>
  <si>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</si>
  <si>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</si>
  <si>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</si>
  <si>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</si>
  <si>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</si>
  <si>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</si>
  <si>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</si>
  <si>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</si>
  <si>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</si>
  <si>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</si>
  <si>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</si>
  <si>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</si>
  <si>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</si>
  <si>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</si>
  <si>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</si>
  <si>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</si>
  <si>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</si>
  <si>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</si>
  <si>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</si>
  <si>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</si>
  <si>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</si>
  <si>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</si>
  <si>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</si>
  <si>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</si>
  <si>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</si>
  <si>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</si>
  <si>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</si>
  <si>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</si>
  <si>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</si>
  <si>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</si>
  <si>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</si>
  <si>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</si>
  <si>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</si>
  <si>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</si>
  <si>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</si>
  <si>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</si>
  <si>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</si>
  <si>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</si>
  <si>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</si>
  <si>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</si>
  <si>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</si>
  <si>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</si>
  <si>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</si>
  <si>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</si>
  <si>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</si>
  <si>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C.P. JORGE MANUEL LABASTIDA BONIFANT</t>
  </si>
  <si>
    <t>GERENTE DE ADMINISTRACION Y FINANZAS</t>
  </si>
  <si>
    <t>LIC. SONIA ANGELICA BLANCKET LOPEZ</t>
  </si>
  <si>
    <t>DIRECTORA GENERAL</t>
  </si>
  <si>
    <t>Administración Portuaria Integral de Ensenada, S.A. de C.V.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</si>
</sst>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5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/>
    </xf>
    <xf numFmtId="43" fontId="7" fillId="34" borderId="10" xfId="46" applyFont="1" applyFill="1" applyBorder="1" applyAlignment="1">
      <alignment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/>
    </xf>
    <xf numFmtId="43" fontId="7" fillId="34" borderId="0" xfId="46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 horizontal="right"/>
    </xf>
    <xf numFmtId="43" fontId="7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8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8" fillId="34" borderId="0" xfId="51" applyFont="1" applyFill="1" applyBorder="1" applyAlignment="1">
      <alignment horizontal="centerContinuous"/>
      <protection/>
    </xf>
    <xf numFmtId="0" fontId="7" fillId="34" borderId="0" xfId="51" applyFont="1" applyFill="1" applyBorder="1" applyAlignment="1">
      <alignment horizontal="center" vertical="center"/>
      <protection/>
    </xf>
    <xf numFmtId="0" fontId="7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8" fillId="34" borderId="0" xfId="51" applyFont="1" applyFill="1" applyBorder="1" applyAlignment="1">
      <alignment vertical="center"/>
      <protection/>
    </xf>
    <xf numFmtId="0" fontId="7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8" fillId="34" borderId="11" xfId="0" applyFont="1" applyFill="1" applyBorder="1" applyAlignment="1">
      <alignment horizontal="left" vertical="top"/>
    </xf>
    <xf numFmtId="3" fontId="8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7" fillId="34" borderId="11" xfId="0" applyFont="1" applyFill="1" applyBorder="1" applyAlignment="1">
      <alignment horizontal="left" vertical="top"/>
    </xf>
    <xf numFmtId="3" fontId="7" fillId="34" borderId="0" xfId="46" applyNumberFormat="1" applyFont="1" applyFill="1" applyBorder="1" applyAlignment="1" applyProtection="1">
      <alignment vertical="top"/>
      <protection locked="0"/>
    </xf>
    <xf numFmtId="3" fontId="9" fillId="34" borderId="0" xfId="0" applyNumberFormat="1" applyFont="1" applyFill="1" applyBorder="1" applyAlignment="1">
      <alignment vertical="top"/>
    </xf>
    <xf numFmtId="3" fontId="7" fillId="34" borderId="0" xfId="0" applyNumberFormat="1" applyFont="1" applyFill="1" applyBorder="1" applyAlignment="1" applyProtection="1">
      <alignment vertical="top"/>
      <protection locked="0"/>
    </xf>
    <xf numFmtId="0" fontId="10" fillId="34" borderId="0" xfId="0" applyFont="1" applyFill="1" applyBorder="1" applyAlignment="1">
      <alignment vertical="top"/>
    </xf>
    <xf numFmtId="3" fontId="7" fillId="34" borderId="0" xfId="0" applyNumberFormat="1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8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0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8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 wrapText="1"/>
    </xf>
    <xf numFmtId="0" fontId="8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>
      <alignment horizontal="left" vertical="top" wrapText="1"/>
    </xf>
    <xf numFmtId="0" fontId="8" fillId="34" borderId="0" xfId="51" applyFont="1" applyFill="1" applyBorder="1" applyAlignment="1">
      <alignment horizontal="center"/>
      <protection/>
    </xf>
    <xf numFmtId="0" fontId="8" fillId="34" borderId="10" xfId="0" applyNumberFormat="1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8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C60" sqref="C60:D60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78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157708178</v>
      </c>
      <c r="E12" s="44">
        <f>SUM(E13:E20)</f>
        <v>156526135</v>
      </c>
      <c r="F12" s="45"/>
      <c r="G12" s="75" t="s">
        <v>28</v>
      </c>
      <c r="H12" s="75"/>
      <c r="I12" s="44">
        <f>SUM(I13:I15)</f>
        <v>71171208</v>
      </c>
      <c r="J12" s="44">
        <f>SUM(J13:J15)</f>
        <v>88720086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21967617</v>
      </c>
      <c r="J13" s="48">
        <v>25283915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2398106</v>
      </c>
      <c r="J14" s="48">
        <v>2247039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46805485</v>
      </c>
      <c r="J15" s="48">
        <v>61189132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157708178</v>
      </c>
      <c r="E19" s="48">
        <v>156526135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0</v>
      </c>
      <c r="E22" s="44">
        <f>SUM(E23:E24)</f>
        <v>0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0</v>
      </c>
      <c r="E24" s="48">
        <v>0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3930649</v>
      </c>
      <c r="E26" s="44">
        <f>SUM(E27:E31)</f>
        <v>7915290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2498222</v>
      </c>
      <c r="E27" s="48">
        <v>3747854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1432427</v>
      </c>
      <c r="E31" s="48">
        <v>4167436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161638827</v>
      </c>
      <c r="E33" s="54">
        <f>E12+E22+E26</f>
        <v>164441425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88001811</v>
      </c>
      <c r="J40" s="56">
        <f>SUM(J41:J46)</f>
        <v>72268374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f>26984989+1</f>
        <v>26984990</v>
      </c>
      <c r="J41" s="48">
        <f>22713391</f>
        <v>22713391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f>60958671+58150</f>
        <v>61016821</v>
      </c>
      <c r="J46" s="48">
        <f>49459622+95361</f>
        <v>49554983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159173019</v>
      </c>
      <c r="J51" s="58">
        <f>J12+J17+J28+J33+J40+J48</f>
        <v>160988460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2465808</v>
      </c>
      <c r="J53" s="58">
        <f>E33-J51</f>
        <v>3452965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74</v>
      </c>
      <c r="D61" s="83"/>
      <c r="E61" s="21"/>
      <c r="F61" s="21"/>
      <c r="G61" s="83" t="s">
        <v>76</v>
      </c>
      <c r="H61" s="83"/>
      <c r="I61" s="25"/>
      <c r="J61" s="21"/>
    </row>
    <row r="62" spans="2:10" ht="13.5" customHeight="1">
      <c r="B62" s="26"/>
      <c r="C62" s="77" t="s">
        <v>75</v>
      </c>
      <c r="D62" s="77"/>
      <c r="E62" s="27"/>
      <c r="F62" s="27"/>
      <c r="G62" s="77" t="s">
        <v>77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34:H34"/>
    <mergeCell ref="G44:H44"/>
    <mergeCell ref="G41:H41"/>
    <mergeCell ref="G43:H43"/>
    <mergeCell ref="C61:D61"/>
    <mergeCell ref="G61:H61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B22:C22"/>
    <mergeCell ref="B12:C12"/>
    <mergeCell ref="B13:C13"/>
    <mergeCell ref="B14:C14"/>
    <mergeCell ref="B23:C23"/>
    <mergeCell ref="B20:C20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11:C11"/>
    <mergeCell ref="B16:C16"/>
    <mergeCell ref="B17:C17"/>
    <mergeCell ref="G9:H9"/>
    <mergeCell ref="G14:H14"/>
    <mergeCell ref="G15:H15"/>
    <mergeCell ref="G13:H13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G21:H21"/>
    <mergeCell ref="G22:H22"/>
    <mergeCell ref="G23:H23"/>
    <mergeCell ref="G24:H24"/>
    <mergeCell ref="G25:H25"/>
    <mergeCell ref="G18:H18"/>
    <mergeCell ref="G19:H19"/>
    <mergeCell ref="G20:H20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Administración Portuaria Integral de Ensenada, S.A. de C.V.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157708178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157708178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0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0</v>
      </c>
    </row>
    <row r="18" spans="1:5" ht="24" customHeight="1">
      <c r="A18" s="92"/>
      <c r="B18" s="94"/>
      <c r="C18" s="85" t="s">
        <v>20</v>
      </c>
      <c r="D18" s="85"/>
      <c r="E18" s="4">
        <f>'EA'!D26</f>
        <v>3930649</v>
      </c>
    </row>
    <row r="19" spans="1:5" ht="24" customHeight="1">
      <c r="A19" s="92"/>
      <c r="B19" s="94"/>
      <c r="C19" s="86" t="s">
        <v>21</v>
      </c>
      <c r="D19" s="86"/>
      <c r="E19" s="6">
        <f>'EA'!D27</f>
        <v>2498222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1432427</v>
      </c>
    </row>
    <row r="24" spans="1:5" ht="24" customHeight="1">
      <c r="A24" s="92"/>
      <c r="B24" s="7"/>
      <c r="C24" s="88" t="s">
        <v>26</v>
      </c>
      <c r="D24" s="88"/>
      <c r="E24" s="4">
        <f>'EA'!D33</f>
        <v>161638827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71171208</v>
      </c>
    </row>
    <row r="26" spans="1:5" ht="24" customHeight="1">
      <c r="A26" s="92"/>
      <c r="B26" s="95"/>
      <c r="C26" s="86" t="s">
        <v>29</v>
      </c>
      <c r="D26" s="86"/>
      <c r="E26" s="5">
        <f>'EA'!I13</f>
        <v>21967617</v>
      </c>
    </row>
    <row r="27" spans="1:5" ht="24" customHeight="1">
      <c r="A27" s="92"/>
      <c r="B27" s="95"/>
      <c r="C27" s="86" t="s">
        <v>30</v>
      </c>
      <c r="D27" s="86"/>
      <c r="E27" s="5">
        <f>'EA'!I14</f>
        <v>2398106</v>
      </c>
    </row>
    <row r="28" spans="1:5" ht="24" customHeight="1">
      <c r="A28" s="92"/>
      <c r="B28" s="95"/>
      <c r="C28" s="86" t="s">
        <v>31</v>
      </c>
      <c r="D28" s="86"/>
      <c r="E28" s="5">
        <f>'EA'!I15</f>
        <v>46805485</v>
      </c>
    </row>
    <row r="29" spans="1:5" ht="24" customHeight="1">
      <c r="A29" s="92"/>
      <c r="B29" s="95"/>
      <c r="C29" s="85" t="s">
        <v>32</v>
      </c>
      <c r="D29" s="85"/>
      <c r="E29" s="4">
        <f>'EA'!I17</f>
        <v>0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88001811</v>
      </c>
    </row>
    <row r="50" spans="1:5" ht="24" customHeight="1">
      <c r="A50" s="92"/>
      <c r="B50" s="95"/>
      <c r="C50" s="86" t="s">
        <v>52</v>
      </c>
      <c r="D50" s="86"/>
      <c r="E50" s="5">
        <f>'EA'!I41</f>
        <v>26984990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61016821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159173019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2465808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156526135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156526135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0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0</v>
      </c>
    </row>
    <row r="72" spans="1:5" ht="24" customHeight="1">
      <c r="A72" s="92"/>
      <c r="B72" s="94"/>
      <c r="C72" s="85" t="s">
        <v>20</v>
      </c>
      <c r="D72" s="85"/>
      <c r="E72" s="4">
        <f>'EA'!E26</f>
        <v>7915290</v>
      </c>
    </row>
    <row r="73" spans="1:5" ht="24" customHeight="1">
      <c r="A73" s="92"/>
      <c r="B73" s="94"/>
      <c r="C73" s="86" t="s">
        <v>21</v>
      </c>
      <c r="D73" s="86"/>
      <c r="E73" s="6">
        <f>'EA'!E27</f>
        <v>3747854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4167436</v>
      </c>
    </row>
    <row r="78" spans="1:5" ht="24" customHeight="1">
      <c r="A78" s="92"/>
      <c r="B78" s="7"/>
      <c r="C78" s="88" t="s">
        <v>26</v>
      </c>
      <c r="D78" s="88"/>
      <c r="E78" s="4">
        <f>'EA'!E33</f>
        <v>164441425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88720086</v>
      </c>
    </row>
    <row r="80" spans="1:5" ht="24" customHeight="1">
      <c r="A80" s="92"/>
      <c r="B80" s="95"/>
      <c r="C80" s="86" t="s">
        <v>29</v>
      </c>
      <c r="D80" s="86"/>
      <c r="E80" s="5">
        <f>'EA'!J13</f>
        <v>25283915</v>
      </c>
    </row>
    <row r="81" spans="1:5" ht="24" customHeight="1">
      <c r="A81" s="92"/>
      <c r="B81" s="95"/>
      <c r="C81" s="86" t="s">
        <v>30</v>
      </c>
      <c r="D81" s="86"/>
      <c r="E81" s="5">
        <f>'EA'!J14</f>
        <v>2247039</v>
      </c>
    </row>
    <row r="82" spans="1:5" ht="24" customHeight="1">
      <c r="A82" s="92"/>
      <c r="B82" s="95"/>
      <c r="C82" s="86" t="s">
        <v>31</v>
      </c>
      <c r="D82" s="86"/>
      <c r="E82" s="5">
        <f>'EA'!J15</f>
        <v>61189132</v>
      </c>
    </row>
    <row r="83" spans="1:5" ht="24" customHeight="1">
      <c r="A83" s="92"/>
      <c r="B83" s="95"/>
      <c r="C83" s="85" t="s">
        <v>32</v>
      </c>
      <c r="D83" s="85"/>
      <c r="E83" s="4">
        <f>'EA'!J17</f>
        <v>0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72268374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22713391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49554983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160988460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3452965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C.P. JORGE MANUEL LABASTIDA BONIFANT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GERENTE DE ADMINISTRACION Y FINANZAS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LIC. SONIA ANGELICA BLANCKET LOPEZ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DIRECTORA GENERAL</v>
      </c>
    </row>
  </sheetData>
  <sheetProtection password="C4FF" sheet="1" objects="1" scenarios="1"/>
  <mergeCells count="120">
    <mergeCell ref="C112:D112"/>
    <mergeCell ref="C91:D91"/>
    <mergeCell ref="C92:D92"/>
    <mergeCell ref="C93:D93"/>
    <mergeCell ref="C94:D94"/>
    <mergeCell ref="C95:D95"/>
    <mergeCell ref="C96:D96"/>
    <mergeCell ref="B25:B58"/>
    <mergeCell ref="C61:D61"/>
    <mergeCell ref="C60:D60"/>
    <mergeCell ref="C109:D109"/>
    <mergeCell ref="C110:D110"/>
    <mergeCell ref="C111:D111"/>
    <mergeCell ref="C85:D85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C99:D99"/>
    <mergeCell ref="C100:D100"/>
    <mergeCell ref="C101:D101"/>
    <mergeCell ref="C102:D102"/>
    <mergeCell ref="C81:D81"/>
    <mergeCell ref="C82:D82"/>
    <mergeCell ref="C83:D83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86:D86"/>
    <mergeCell ref="C87:D87"/>
    <mergeCell ref="C88:D88"/>
    <mergeCell ref="C89:D89"/>
    <mergeCell ref="C90:D90"/>
    <mergeCell ref="C84:D84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57:D57"/>
    <mergeCell ref="C58:D58"/>
    <mergeCell ref="C59:D59"/>
    <mergeCell ref="C74:D74"/>
    <mergeCell ref="C75:D75"/>
    <mergeCell ref="C76:D76"/>
    <mergeCell ref="C62:D62"/>
    <mergeCell ref="C63:D63"/>
    <mergeCell ref="C64:D64"/>
    <mergeCell ref="C65:D65"/>
    <mergeCell ref="C66:D66"/>
    <mergeCell ref="C67:D67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3:D23"/>
    <mergeCell ref="C24:D24"/>
    <mergeCell ref="C25:D25"/>
    <mergeCell ref="C26:D26"/>
    <mergeCell ref="C39:D39"/>
    <mergeCell ref="C40:D40"/>
    <mergeCell ref="C27:D27"/>
    <mergeCell ref="C28:D28"/>
    <mergeCell ref="C29:D29"/>
    <mergeCell ref="C30:D30"/>
    <mergeCell ref="C31:D31"/>
    <mergeCell ref="C32:D3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6:D6"/>
    <mergeCell ref="C7:D7"/>
    <mergeCell ref="C8:D8"/>
    <mergeCell ref="C9:D9"/>
    <mergeCell ref="C10:D10"/>
    <mergeCell ref="B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2014-03-21T23:49:59Z</cp:lastPrinted>
  <dcterms:created xsi:type="dcterms:W3CDTF">2014-01-27T17:39:58Z</dcterms:created>
  <dcterms:modified xsi:type="dcterms:W3CDTF">2014-03-21T23:50:11Z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