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<sst xmlns="http://schemas.openxmlformats.org/spreadsheetml/2006/main" count="197" uniqueCount="77">
  <si>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</si>
  <si>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</si>
  <si>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</si>
  <si>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</si>
  <si>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</si>
  <si>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</si>
  <si>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</si>
  <si>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</si>
  <si>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</si>
  <si>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</si>
  <si>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</si>
  <si>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</si>
  <si>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</si>
  <si>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</si>
  <si>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</si>
  <si>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</si>
  <si>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</si>
  <si>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</si>
  <si>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</si>
  <si>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</si>
  <si>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</si>
  <si>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</si>
  <si>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</si>
  <si>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</si>
  <si>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</si>
  <si>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</si>
  <si>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</si>
  <si>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</si>
  <si>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</si>
  <si>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</si>
  <si>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</si>
  <si>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</si>
  <si>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</si>
  <si>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</si>
  <si>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</si>
  <si>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</si>
  <si>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</si>
  <si>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</si>
  <si>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</si>
  <si>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</si>
  <si>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</si>
  <si>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</si>
  <si>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</si>
  <si>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</si>
  <si>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</si>
  <si>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</si>
  <si>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</si>
  <si>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</si>
  <si>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</si>
  <si>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</si>
  <si>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</si>
  <si>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</si>
  <si>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</si>
  <si>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</si>
  <si>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</si>
  <si>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</si>
  <si>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</si>
  <si>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</si>
  <si>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</si>
  <si>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</si>
  <si>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</si>
  <si>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</si>
  <si>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</si>
  <si>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</si>
  <si>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</si>
  <si>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</si>
  <si>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</si>
  <si>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</si>
  <si>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</si>
  <si>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</si>
  <si>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</si>
  <si>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</si>
  <si>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Administración Portuaria Integral de Ensenada, S.A. de C.V</t>
  </si>
  <si>
    <t>C.P. JORGE MANUEL LABASTIDA BONIFANT</t>
  </si>
  <si>
    <t>GERENTE DE ADMINISTRACION Y FINANZAS</t>
  </si>
  <si>
    <t>LIC. SONIA ANGELICA BLANCKET LOPEZ</t>
  </si>
  <si>
    <t>DIRECTORA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</si>
</sst>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0" zoomScaleNormal="80" zoomScalePageLayoutView="0" workbookViewId="0" topLeftCell="A1">
      <selection activeCell="G32" sqref="G32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146731767</v>
      </c>
      <c r="H14" s="40">
        <f>SUM(H15:H27)</f>
        <v>156007549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143444344</v>
      </c>
      <c r="H20" s="41">
        <v>147041589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56205555</v>
      </c>
      <c r="P21" s="40">
        <f>SUM(P22:P25)</f>
        <v>57321205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40418401</v>
      </c>
      <c r="P22" s="41">
        <v>41139753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15787154</v>
      </c>
      <c r="P23" s="41">
        <v>16181452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0</v>
      </c>
      <c r="H25" s="41">
        <v>0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3287423</v>
      </c>
      <c r="H27" s="41">
        <v>8965960</v>
      </c>
      <c r="I27" s="21"/>
      <c r="J27" s="20"/>
      <c r="K27" s="66" t="s">
        <v>69</v>
      </c>
      <c r="L27" s="66"/>
      <c r="M27" s="66"/>
      <c r="N27" s="66"/>
      <c r="O27" s="40">
        <f>O14-O21</f>
        <v>-56205555</v>
      </c>
      <c r="P27" s="40">
        <f>P14-P21</f>
        <v>-57321205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78064965</v>
      </c>
      <c r="H29" s="40">
        <f>SUM(H30:H48)</f>
        <v>92941779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21942855</v>
      </c>
      <c r="H30" s="41">
        <v>24197875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2446041</v>
      </c>
      <c r="H31" s="41">
        <v>2532130</v>
      </c>
      <c r="I31" s="21"/>
      <c r="J31" s="20"/>
      <c r="K31" s="66" t="s">
        <v>7</v>
      </c>
      <c r="L31" s="66"/>
      <c r="M31" s="66"/>
      <c r="N31" s="66"/>
      <c r="O31" s="40">
        <f>O33+O36+O37</f>
        <v>8291505</v>
      </c>
      <c r="P31" s="40">
        <f>P33+P36+P37</f>
        <v>9745400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53676069</v>
      </c>
      <c r="H32" s="41">
        <v>66211774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2933722</v>
      </c>
      <c r="P36" s="41">
        <v>3144780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5357783</v>
      </c>
      <c r="P37" s="41">
        <v>6600620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7142518</v>
      </c>
      <c r="P39" s="40">
        <f>P41+P44+P45</f>
        <v>37121601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134280</v>
      </c>
      <c r="P44" s="41">
        <v>416829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7008238</v>
      </c>
      <c r="P45" s="41">
        <f>6704772+30000000</f>
        <v>36704772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1148987</v>
      </c>
      <c r="P47" s="40">
        <f>P31-P39</f>
        <v>-27376201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68666802</v>
      </c>
      <c r="H50" s="59">
        <f>H14-H29</f>
        <v>63065770</v>
      </c>
      <c r="I50" s="55"/>
      <c r="J50" s="69" t="s">
        <v>71</v>
      </c>
      <c r="K50" s="69"/>
      <c r="L50" s="69"/>
      <c r="M50" s="69"/>
      <c r="N50" s="69"/>
      <c r="O50" s="59">
        <f>G50+O27+O47</f>
        <v>13610234</v>
      </c>
      <c r="P50" s="59">
        <f>H50+P27+P47</f>
        <v>-21631636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57">
      <c r="A4" s="80" t="s">
        <v>5</v>
      </c>
      <c r="B4" s="80"/>
      <c r="C4" s="80"/>
      <c r="D4" s="80"/>
      <c r="E4" s="80"/>
      <c r="F4" s="80"/>
      <c r="G4" s="15" t="str">
        <f>EFE!E6</f>
        <v>Administración Portuaria Integral de Ensenada, S.A. de C.V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146731767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143444344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0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3287423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78064965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21942855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2446041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53676069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68666802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56205555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40418401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15787154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-56205555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8291505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2933722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5357783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7142518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134280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7008238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1148987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13610234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156007549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147041589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0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8965960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92941779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24197875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2532130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66211774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63065770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57321205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41139753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16181452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-57321205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9745400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3144780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6600620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37121601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416829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36704772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-27376201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-21631636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C.P. JORGE MANUEL LABASTIDA BONIFANT</v>
      </c>
    </row>
    <row r="114" spans="3:7" ht="15">
      <c r="C114" s="85"/>
      <c r="D114" s="85"/>
      <c r="E114" s="85"/>
      <c r="F114" s="16" t="s">
        <v>56</v>
      </c>
      <c r="G114" s="17" t="str">
        <f>EFE!D58</f>
        <v>GERENTE DE ADMINISTRACION Y FINANZAS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LIC. SONIA ANGELICA BLANCKET LOPEZ</v>
      </c>
    </row>
    <row r="116" spans="3:7" ht="15">
      <c r="C116" s="85"/>
      <c r="D116" s="85"/>
      <c r="E116" s="85"/>
      <c r="F116" s="16" t="s">
        <v>56</v>
      </c>
      <c r="G116" s="17" t="str">
        <f>EFE!L58</f>
        <v>DIRECTORA GENERAL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2014-03-04T21:45:54Z</cp:lastPrinted>
  <dcterms:created xsi:type="dcterms:W3CDTF">2014-01-27T17:55:30Z</dcterms:created>
  <dcterms:modified xsi:type="dcterms:W3CDTF">2014-03-21T23:49:02Z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