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<sst xmlns="http://schemas.openxmlformats.org/spreadsheetml/2006/main" count="197" uniqueCount="77">
  <si>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</si>
  <si>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</si>
  <si>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</si>
  <si>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</si>
  <si>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</si>
  <si>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</si>
  <si>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</si>
  <si>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</si>
  <si>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</si>
  <si>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</si>
  <si>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</si>
  <si>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</si>
  <si>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</si>
  <si>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</si>
  <si>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</si>
  <si>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</si>
  <si>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</si>
  <si>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</si>
  <si>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</si>
  <si>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</si>
  <si>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</si>
  <si>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</si>
  <si>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</si>
  <si>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</si>
  <si>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</si>
  <si>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</si>
  <si>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</si>
  <si>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</si>
  <si>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</si>
  <si>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</si>
  <si>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</si>
  <si>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</si>
  <si>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</si>
  <si>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</si>
  <si>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</si>
  <si>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</si>
  <si>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</si>
  <si>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</si>
  <si>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</si>
  <si>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</si>
  <si>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</si>
  <si>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</si>
  <si>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</si>
  <si>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</si>
  <si>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</si>
  <si>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</si>
  <si>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</si>
  <si>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</si>
  <si>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</si>
  <si>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</si>
  <si>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</si>
  <si>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</si>
  <si>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</si>
  <si>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</si>
  <si>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</si>
  <si>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</si>
  <si>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</si>
  <si>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</si>
  <si>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</si>
  <si>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</si>
  <si>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</si>
  <si>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</si>
  <si>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</si>
  <si>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</si>
  <si>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</si>
  <si>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</si>
  <si>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</si>
  <si>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</si>
  <si>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</si>
  <si>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</si>
  <si>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</si>
  <si>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</si>
  <si>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Raúl Torre Gamboa</t>
  </si>
  <si>
    <t>Director General</t>
  </si>
  <si>
    <t>Administración Portuaria Integral de Progreso, S.A. de C.V.</t>
  </si>
  <si>
    <t>C.P. Lorena Espinosa Rodríguez</t>
  </si>
  <si>
    <t>Gerente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</si>
</sst>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129280948</v>
      </c>
      <c r="H14" s="40">
        <f>SUM(H15:H27)</f>
        <v>134924721</v>
      </c>
      <c r="I14" s="21"/>
      <c r="J14" s="21"/>
      <c r="K14" s="66" t="s">
        <v>7</v>
      </c>
      <c r="L14" s="66"/>
      <c r="M14" s="66"/>
      <c r="N14" s="66"/>
      <c r="O14" s="40">
        <f>SUM(O16:O19)</f>
        <v>96524990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96524990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125981528</v>
      </c>
      <c r="H20" s="41">
        <v>130628999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96687755</v>
      </c>
      <c r="P21" s="40">
        <f>SUM(P22:P25)</f>
        <v>80121444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93248142</v>
      </c>
      <c r="P22" s="41">
        <v>19105798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f>3416947+22668-2</f>
        <v>3439613</v>
      </c>
      <c r="P23" s="41">
        <v>1015646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60000000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f>3402308-125556+22668</f>
        <v>3299420</v>
      </c>
      <c r="H27" s="41">
        <v>4295722</v>
      </c>
      <c r="I27" s="21"/>
      <c r="J27" s="20"/>
      <c r="K27" s="66" t="s">
        <v>69</v>
      </c>
      <c r="L27" s="66"/>
      <c r="M27" s="66"/>
      <c r="N27" s="66"/>
      <c r="O27" s="40">
        <f>O14-O21</f>
        <v>-162765</v>
      </c>
      <c r="P27" s="40">
        <f>P14-P21</f>
        <v>-80121444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105823653</v>
      </c>
      <c r="H29" s="40">
        <f>SUM(H30:H48)</f>
        <v>94876349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20715978</v>
      </c>
      <c r="H30" s="41">
        <v>20809979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2875156</v>
      </c>
      <c r="H31" s="41">
        <v>2903493</v>
      </c>
      <c r="I31" s="21"/>
      <c r="J31" s="20"/>
      <c r="K31" s="66" t="s">
        <v>7</v>
      </c>
      <c r="L31" s="66"/>
      <c r="M31" s="66"/>
      <c r="N31" s="66"/>
      <c r="O31" s="40">
        <f>O33+O36+O37</f>
        <v>2716500</v>
      </c>
      <c r="P31" s="40">
        <f>P33+P36+P37</f>
        <v>19929603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f>75611511-503109-2093726</f>
        <v>73014676</v>
      </c>
      <c r="H32" s="41">
        <f>60310121+386632+1159897-160730+2037</f>
        <v>61697957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f>2714323</f>
        <v>2714323</v>
      </c>
      <c r="P36" s="41">
        <v>12943634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f>457046-454869</f>
        <v>2177</v>
      </c>
      <c r="P37" s="41">
        <v>6985969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20949737</v>
      </c>
      <c r="P39" s="40">
        <f>P41+P44+P45</f>
        <v>36161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f>14067753+503109</f>
        <v>14570862</v>
      </c>
      <c r="P44" s="41">
        <v>36161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f>4740018+1638857</f>
        <v>6378875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-18233237</v>
      </c>
      <c r="P47" s="40">
        <f>P31-P39</f>
        <v>19893442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f>9217843</f>
        <v>9217843</v>
      </c>
      <c r="H48" s="41">
        <f>28570715-19105795</f>
        <v>9464920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23457295</v>
      </c>
      <c r="H50" s="59">
        <f>H14-H29</f>
        <v>40048372</v>
      </c>
      <c r="I50" s="55"/>
      <c r="J50" s="69" t="s">
        <v>71</v>
      </c>
      <c r="K50" s="69"/>
      <c r="L50" s="69"/>
      <c r="M50" s="69"/>
      <c r="N50" s="69"/>
      <c r="O50" s="59">
        <f>G50+O27+O47</f>
        <v>5061293</v>
      </c>
      <c r="P50" s="59">
        <f>H50+P27+P47</f>
        <v>-20179630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72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73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 verticalCentered="1"/>
  <pageMargins left="0.3937007874015748" right="0.3937007874015748" top="0.1968503937007874" bottom="0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Administración Portuaria Integral de Progreso, S.A. de C.V.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129280948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125981528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3299420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105823653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20715978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2875156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73014676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9217843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23457295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96524990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96524990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96687755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93248142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3439613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-162765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2716500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2714323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2177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20949737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14570862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6378875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-18233237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5061293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134924721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130628999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4295722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94876349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20809979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2903493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61697957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9464920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40048372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80121444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19105798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1015646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60000000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-80121444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19929603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12943634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6985969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36161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36161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19893442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-20179630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Raúl Torre Gamboa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Lorena Espinosa Rodríguez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Administración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Lilia Ivonne Pineda Castañeda</cp:lastModifiedBy>
  <cp:lastPrinted>2014-03-14T22:04:50Z</cp:lastPrinted>
  <dcterms:created xsi:type="dcterms:W3CDTF">2014-01-27T17:55:30Z</dcterms:created>
  <dcterms:modified xsi:type="dcterms:W3CDTF">2014-03-31T23:03:55Z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