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<sst xmlns="http://schemas.openxmlformats.org/spreadsheetml/2006/main" count="67" uniqueCount="64">
  <si>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</si>
  <si>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</si>
  <si>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</si>
  <si>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</si>
  <si>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</si>
  <si>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ADMINISTRACIÓN PORTUARIA INTEGRAL DE LÁZARO CÁRDENAS, S.A. DE C.V.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</si>
  <si>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</si>
  <si>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</si>
  <si>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</si>
  <si>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</si>
  <si>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</si>
  <si>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</si>
  <si>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</si>
  <si>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</si>
  <si>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</si>
  <si>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</si>
  <si>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</si>
  <si>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</si>
  <si>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</si>
  <si>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</si>
  <si>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</si>
  <si>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</si>
  <si>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</si>
  <si>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</si>
  <si>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</si>
  <si>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</si>
  <si>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</si>
  <si>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</si>
  <si>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</si>
  <si>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</si>
  <si>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</si>
  <si>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</si>
  <si>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</si>
  <si>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</si>
  <si>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</si>
  <si>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</si>
  <si>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</si>
  <si>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</si>
  <si>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</si>
  <si>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</si>
  <si>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</si>
  <si>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</si>
  <si>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</si>
  <si>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</si>
  <si>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</si>
  <si>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</si>
  <si>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</si>
  <si>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</si>
  <si>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</si>
  <si>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</si>
  <si>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</si>
  <si>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</si>
  <si>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</si>
  <si>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</si>
  <si>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</si>
  <si>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</si>
  <si>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</si>
  <si>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</si>
  <si>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</si>
  <si>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</si>
  <si>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VICEALM. JORGE LUIS CRUZ BALLADO</t>
  </si>
  <si>
    <t xml:space="preserve">                              C.P. RICARDO TAPIA RIOS</t>
  </si>
  <si>
    <t>DIRECTOR GENERAL</t>
  </si>
  <si>
    <t>GERENTE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</si>
</sst>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COEEHQFJHX1\Archivos%20WEB\0.Karim\J3A\J3A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17593001</v>
          </cell>
          <cell r="E18">
            <v>2495684</v>
          </cell>
          <cell r="I18">
            <v>1238600</v>
          </cell>
          <cell r="J18">
            <v>5894556</v>
          </cell>
        </row>
        <row r="19">
          <cell r="D19">
            <v>34979541</v>
          </cell>
          <cell r="E19">
            <v>34614744</v>
          </cell>
          <cell r="I19">
            <v>0</v>
          </cell>
          <cell r="J19">
            <v>0</v>
          </cell>
        </row>
        <row r="20">
          <cell r="D20">
            <v>44523426</v>
          </cell>
          <cell r="E20">
            <v>6855176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3722652</v>
          </cell>
          <cell r="J22">
            <v>5266049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1080999</v>
          </cell>
          <cell r="E24">
            <v>5967845</v>
          </cell>
          <cell r="I24">
            <v>0</v>
          </cell>
          <cell r="J24">
            <v>0</v>
          </cell>
        </row>
        <row r="25">
          <cell r="I25">
            <v>23197247</v>
          </cell>
          <cell r="J25">
            <v>21862573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587332520</v>
          </cell>
          <cell r="E33">
            <v>619071732</v>
          </cell>
          <cell r="I33">
            <v>0</v>
          </cell>
          <cell r="J33">
            <v>0</v>
          </cell>
        </row>
        <row r="34">
          <cell r="D34">
            <v>193429448</v>
          </cell>
          <cell r="E34">
            <v>193759475</v>
          </cell>
          <cell r="I34">
            <v>0</v>
          </cell>
          <cell r="J34">
            <v>0</v>
          </cell>
        </row>
        <row r="35">
          <cell r="D35">
            <v>5095857</v>
          </cell>
          <cell r="E35">
            <v>3649187</v>
          </cell>
          <cell r="I35">
            <v>0</v>
          </cell>
          <cell r="J35">
            <v>0</v>
          </cell>
        </row>
        <row r="36">
          <cell r="D36">
            <v>-126086792</v>
          </cell>
          <cell r="E36">
            <v>-117071930</v>
          </cell>
          <cell r="I36">
            <v>6834779</v>
          </cell>
          <cell r="J36">
            <v>12171594</v>
          </cell>
        </row>
        <row r="37">
          <cell r="D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575093150</v>
          </cell>
          <cell r="J46">
            <v>575093150</v>
          </cell>
        </row>
        <row r="47">
          <cell r="I47">
            <v>0</v>
          </cell>
          <cell r="J47">
            <v>0</v>
          </cell>
        </row>
        <row r="48">
          <cell r="I48">
            <v>77207831</v>
          </cell>
          <cell r="J48">
            <v>77207831</v>
          </cell>
        </row>
        <row r="52">
          <cell r="I52">
            <v>19943838</v>
          </cell>
          <cell r="J52">
            <v>17914157</v>
          </cell>
        </row>
        <row r="53">
          <cell r="I53">
            <v>31783835</v>
          </cell>
          <cell r="J53">
            <v>15901642</v>
          </cell>
        </row>
        <row r="54">
          <cell r="I54">
            <v>0</v>
          </cell>
          <cell r="J54">
            <v>0</v>
          </cell>
        </row>
        <row r="55">
          <cell r="I55">
            <v>18926068</v>
          </cell>
          <cell r="J55">
            <v>18030361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B1">
      <selection activeCell="G61" sqref="G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45970947</v>
      </c>
      <c r="E14" s="38">
        <f>E16+E26</f>
        <v>54577034</v>
      </c>
      <c r="F14" s="8"/>
      <c r="G14" s="37" t="s">
        <v>10</v>
      </c>
      <c r="H14" s="37"/>
      <c r="I14" s="38">
        <f>I16+I27</f>
        <v>1334674</v>
      </c>
      <c r="J14" s="38">
        <f>J16+J27</f>
        <v>11536168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4886846</v>
      </c>
      <c r="E16" s="38">
        <f>SUM(E18:E24)</f>
        <v>53130364</v>
      </c>
      <c r="F16" s="8"/>
      <c r="G16" s="37" t="s">
        <v>12</v>
      </c>
      <c r="H16" s="37"/>
      <c r="I16" s="38">
        <f>SUM(I18:I25)</f>
        <v>1334674</v>
      </c>
      <c r="J16" s="38">
        <f>SUM(J18:J25)</f>
        <v>6199353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15097317</v>
      </c>
      <c r="F18" s="8"/>
      <c r="G18" s="43" t="s">
        <v>14</v>
      </c>
      <c r="H18" s="43"/>
      <c r="I18" s="44">
        <f>IF('[1]ESF'!I18&gt;'[1]ESF'!J18,'[1]ESF'!I18-'[1]ESF'!J18,0)</f>
        <v>0</v>
      </c>
      <c r="J18" s="44">
        <f>IF(I18&gt;0,0,'[1]ESF'!J18-'[1]ESF'!I18)</f>
        <v>4655956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364797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37668250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1543397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4886846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1334674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41084101</v>
      </c>
      <c r="E26" s="38">
        <f>SUM(E28:E36)</f>
        <v>1446670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0</v>
      </c>
      <c r="J27" s="38">
        <f>SUM(J29:J34)</f>
        <v>5336815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31739212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330027</v>
      </c>
      <c r="E31" s="44">
        <f>IF(D31&gt;0,0,'[1]ESF'!D34-'[1]ESF'!E34)</f>
        <v>0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1446670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9014862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0</v>
      </c>
      <c r="J34" s="44">
        <f>IF(I34&gt;0,0,'[1]ESF'!J36-'[1]ESF'!I36)</f>
        <v>5336815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18807581</v>
      </c>
      <c r="J36" s="38">
        <f>J38+J44+J52</f>
        <v>0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0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18807581</v>
      </c>
      <c r="J44" s="38">
        <f>SUM(J46:J50)</f>
        <v>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2029681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15882193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895707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 t="s">
        <v>60</v>
      </c>
      <c r="D61" s="66"/>
      <c r="E61" s="60"/>
      <c r="G61" s="65" t="s">
        <v>61</v>
      </c>
      <c r="H61" s="67"/>
      <c r="I61" s="60"/>
      <c r="J61" s="60"/>
    </row>
    <row r="62" spans="2:10" ht="13.5" customHeight="1">
      <c r="B62" s="68"/>
      <c r="C62" s="69" t="s">
        <v>62</v>
      </c>
      <c r="D62" s="69"/>
      <c r="E62" s="60"/>
      <c r="F62" s="60"/>
      <c r="G62" s="69" t="s">
        <v>63</v>
      </c>
      <c r="H62" s="69"/>
      <c r="I62" s="41"/>
      <c r="J62" s="60"/>
    </row>
    <row r="63" spans="2:10" ht="13.5" customHeight="1">
      <c r="B63" s="70"/>
      <c r="C63" s="71"/>
      <c r="D63" s="71"/>
      <c r="E63" s="72"/>
      <c r="F63" s="72"/>
      <c r="G63" s="71"/>
      <c r="H63" s="71"/>
      <c r="I63" s="41"/>
      <c r="J63" s="60"/>
    </row>
    <row r="64" spans="1:6" ht="12">
      <c r="A64" s="73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.3937007874015748" right="0.3937007874015748" top="0.11811023622047245" bottom="0.11811023622047245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dcterms:created xsi:type="dcterms:W3CDTF">2014-04-09T21:48:53Z</dcterms:created>
  <dcterms:modified xsi:type="dcterms:W3CDTF">2014-04-09T21:49:08Z</dcterms:modified>
  <cp:category/>
  <cp:version/>
  <cp:contentType/>
  <cp:contentStatus/>
</cp:coreProperties>
</file>