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95" windowWidth="20730" windowHeight="592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<sst xmlns="http://schemas.openxmlformats.org/spreadsheetml/2006/main" count="197" uniqueCount="77">
  <si>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</si>
  <si>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</si>
  <si>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</si>
  <si>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</si>
  <si>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</si>
  <si>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</si>
  <si>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</si>
  <si>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</si>
  <si>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</si>
  <si>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</si>
  <si>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</si>
  <si>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</si>
  <si>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</si>
  <si>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</si>
  <si>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</si>
  <si>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</si>
  <si>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</si>
  <si>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</si>
  <si>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</si>
  <si>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</si>
  <si>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</si>
  <si>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</si>
  <si>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</si>
  <si>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</si>
  <si>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</si>
  <si>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</si>
  <si>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</si>
  <si>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</si>
  <si>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</si>
  <si>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</si>
  <si>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</si>
  <si>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</si>
  <si>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</si>
  <si>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</si>
  <si>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</si>
  <si>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</si>
  <si>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</si>
  <si>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</si>
  <si>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</si>
  <si>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</si>
  <si>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</si>
  <si>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</si>
  <si>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</si>
  <si>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</si>
  <si>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</si>
  <si>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</si>
  <si>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</si>
  <si>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</si>
  <si>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</si>
  <si>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</si>
  <si>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</si>
  <si>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</si>
  <si>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</si>
  <si>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</si>
  <si>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</si>
  <si>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</si>
  <si>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</si>
  <si>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</si>
  <si>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</si>
  <si>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</si>
  <si>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</si>
  <si>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</si>
  <si>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</si>
  <si>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</si>
  <si>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</si>
  <si>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</si>
  <si>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</si>
  <si>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</si>
  <si>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</si>
  <si>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</si>
  <si>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</si>
  <si>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</si>
  <si>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ADMINISTRACIÓN PORTUARIA INTEGRAL DE LÁZARO CÁRDENAS, S.A DE C.V.</t>
  </si>
  <si>
    <t>C.P. RICARDO TAPIA RIOS</t>
  </si>
  <si>
    <t>GERENTE DE ADMINISTRACIÓN. Y FINANZAS</t>
  </si>
  <si>
    <t>DIRECTOR GENERAL</t>
  </si>
  <si>
    <t>VICEALM. JORGE LUIS CRUZ BALLADO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</si>
</sst>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H39" sqref="H39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943043358</v>
      </c>
      <c r="H14" s="40">
        <f>SUM(H15:H27)</f>
        <v>842271495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137326000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137200000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126000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932552821</v>
      </c>
      <c r="H20" s="41">
        <v>827036907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570141757</v>
      </c>
      <c r="P21" s="40">
        <f>SUM(P22:P25)</f>
        <v>791850247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570141757</v>
      </c>
      <c r="P22" s="41">
        <v>538025055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3825192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0</v>
      </c>
      <c r="H25" s="41"/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250000000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10490537</v>
      </c>
      <c r="H27" s="41">
        <v>15234588</v>
      </c>
      <c r="I27" s="21"/>
      <c r="J27" s="20"/>
      <c r="K27" s="67" t="s">
        <v>69</v>
      </c>
      <c r="L27" s="67"/>
      <c r="M27" s="67"/>
      <c r="N27" s="67"/>
      <c r="O27" s="40">
        <f>O14-O21</f>
        <v>-570141757</v>
      </c>
      <c r="P27" s="40">
        <f>P14-P21</f>
        <v>-654524247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363313115</v>
      </c>
      <c r="H29" s="40">
        <f>SUM(H30:H48)</f>
        <v>280246632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38676686</v>
      </c>
      <c r="H30" s="41">
        <v>35323960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10993702</v>
      </c>
      <c r="H31" s="41">
        <v>10278918</v>
      </c>
      <c r="I31" s="21"/>
      <c r="J31" s="20"/>
      <c r="K31" s="67" t="s">
        <v>7</v>
      </c>
      <c r="L31" s="67"/>
      <c r="M31" s="67"/>
      <c r="N31" s="67"/>
      <c r="O31" s="40">
        <f>O33+O36+O37</f>
        <v>77588279</v>
      </c>
      <c r="P31" s="40">
        <f>P33+P36+P37</f>
        <v>74418789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313642727</v>
      </c>
      <c r="H32" s="41">
        <v>234643754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709839</v>
      </c>
      <c r="P36" s="41">
        <v>8459351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76878440</v>
      </c>
      <c r="P37" s="41">
        <v>65959438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72079447.80000001</v>
      </c>
      <c r="P39" s="40">
        <f>P41+P44+P45</f>
        <v>100793610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71556306.4</v>
      </c>
      <c r="P44" s="41">
        <v>92333604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523141.4</v>
      </c>
      <c r="P45" s="41">
        <v>8460006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5508831.199999988</v>
      </c>
      <c r="P47" s="40">
        <f>P31-P39</f>
        <v>-26374821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579730243</v>
      </c>
      <c r="H50" s="59">
        <f>H14-H29</f>
        <v>562024863</v>
      </c>
      <c r="I50" s="55"/>
      <c r="J50" s="73" t="s">
        <v>71</v>
      </c>
      <c r="K50" s="73"/>
      <c r="L50" s="73"/>
      <c r="M50" s="73"/>
      <c r="N50" s="73"/>
      <c r="O50" s="59">
        <f>G50+O27+O47</f>
        <v>15097317.199999988</v>
      </c>
      <c r="P50" s="59">
        <f>H50+P27+P47</f>
        <v>-118874205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 t="s">
        <v>76</v>
      </c>
      <c r="E56" s="76"/>
      <c r="F56" s="76"/>
      <c r="G56" s="76"/>
      <c r="H56" s="49"/>
      <c r="I56" s="50"/>
      <c r="J56" s="50"/>
      <c r="K56" s="20"/>
      <c r="L56" s="77" t="s">
        <v>73</v>
      </c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75</v>
      </c>
      <c r="E57" s="74"/>
      <c r="F57" s="74"/>
      <c r="G57" s="74"/>
      <c r="H57" s="20"/>
      <c r="I57" s="53"/>
      <c r="J57" s="20"/>
      <c r="K57" s="19"/>
      <c r="L57" s="74" t="s">
        <v>74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/>
      <c r="E58" s="75"/>
      <c r="F58" s="75"/>
      <c r="G58" s="75"/>
      <c r="H58" s="20"/>
      <c r="I58" s="53"/>
      <c r="J58" s="20"/>
      <c r="L58" s="75"/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0.7480314960629921" right="0.7480314960629921" top="0" bottom="0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79.5">
      <c r="A4" s="83" t="s">
        <v>5</v>
      </c>
      <c r="B4" s="83"/>
      <c r="C4" s="83"/>
      <c r="D4" s="83"/>
      <c r="E4" s="83"/>
      <c r="F4" s="83"/>
      <c r="G4" s="15" t="str">
        <f>EFE!E6</f>
        <v>ADMINISTRACIÓN PORTUARIA INTEGRAL DE LÁZARO CÁRDENAS, S.A DE C.V.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943043358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932552821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0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10490537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363313115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38676686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10993702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313642727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579730243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570141757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570141757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-570141757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77588279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709839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76878440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72079447.80000001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71556306.4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523141.4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5508831.199999988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15097317.199999988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842271495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827036907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15234588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280246632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35323960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10278918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234643754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562024863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137326000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137200000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126000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791850247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538025055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3825192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250000000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-654524247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74418789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8459351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65959438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100793610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92333604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8460006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-26374821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-118874205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DIRECTOR GENERAL</v>
      </c>
    </row>
    <row r="114" spans="3:7" ht="15">
      <c r="C114" s="78"/>
      <c r="D114" s="78"/>
      <c r="E114" s="78"/>
      <c r="F114" s="16" t="s">
        <v>56</v>
      </c>
      <c r="G114" s="17">
        <f>EFE!D58</f>
        <v>0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GERENTE DE ADMINISTRACIÓN. Y FINANZAS</v>
      </c>
    </row>
    <row r="116" spans="3:7" ht="15">
      <c r="C116" s="78"/>
      <c r="D116" s="78"/>
      <c r="E116" s="78"/>
      <c r="F116" s="16" t="s">
        <v>56</v>
      </c>
      <c r="G116" s="17">
        <f>EFE!L58</f>
        <v>0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Karim Abuchard Padilla</cp:lastModifiedBy>
  <cp:lastPrinted>2014-03-13T21:13:14Z</cp:lastPrinted>
  <dcterms:created xsi:type="dcterms:W3CDTF">2014-01-27T17:55:30Z</dcterms:created>
  <dcterms:modified xsi:type="dcterms:W3CDTF">2014-03-25T23:00:48Z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