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<sst xmlns="http://schemas.openxmlformats.org/spreadsheetml/2006/main" count="161" uniqueCount="41">
  <si>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</si>
  <si>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</si>
  <si>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</si>
  <si>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</si>
  <si>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</si>
  <si>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</si>
  <si>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</si>
  <si>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</si>
  <si>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</si>
  <si>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</si>
  <si>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</si>
  <si>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</si>
  <si>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</si>
  <si>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</si>
  <si>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</si>
  <si>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</si>
  <si>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</si>
  <si>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</si>
  <si>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</si>
  <si>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</si>
  <si>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</si>
  <si>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</si>
  <si>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</si>
  <si>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</si>
  <si>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</si>
  <si>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</si>
  <si>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</si>
  <si>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</si>
  <si>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</si>
  <si>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</si>
  <si>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</si>
  <si>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</si>
  <si>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</si>
  <si>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</si>
  <si>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</si>
  <si>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</si>
  <si>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ADMINISTRACION PORTUARIA INTEGRAL DE VERACRUZ, S.A. DE C.V.</t>
  </si>
  <si>
    <t>Ing. Juan Ignacio Fernández Carbajal</t>
  </si>
  <si>
    <t>Director General</t>
  </si>
  <si>
    <t>C.P. Araceli Luna Murillo</t>
  </si>
  <si>
    <t>Gerente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</si>
</sst>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608671789</v>
      </c>
      <c r="E14" s="36">
        <v>617563796</v>
      </c>
      <c r="F14" s="36">
        <v>236491348</v>
      </c>
      <c r="G14" s="36">
        <v>67335870</v>
      </c>
      <c r="H14" s="37">
        <f>SUM(D14:G14)</f>
        <v>1530062803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24666756</v>
      </c>
      <c r="F21" s="40">
        <f>SUM(F22:F25)</f>
        <v>-61055019</v>
      </c>
      <c r="G21" s="40">
        <f>SUM(G22:G25)</f>
        <v>11709779</v>
      </c>
      <c r="H21" s="40">
        <f t="shared" si="0"/>
        <v>-24678484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175436329</v>
      </c>
      <c r="G22" s="41">
        <v>0</v>
      </c>
      <c r="H22" s="39">
        <f t="shared" si="0"/>
        <v>175436329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f>-98963845+123630601</f>
        <v>24666756</v>
      </c>
      <c r="F23" s="41">
        <f>-101036180-135455168</f>
        <v>-236491348</v>
      </c>
      <c r="G23" s="41">
        <v>11709779</v>
      </c>
      <c r="H23" s="39">
        <f t="shared" si="0"/>
        <v>-200114813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608671789</v>
      </c>
      <c r="E27" s="42">
        <f>E14+E16+E21</f>
        <v>642230552</v>
      </c>
      <c r="F27" s="42">
        <f>F14+F16+F21</f>
        <v>175436329</v>
      </c>
      <c r="G27" s="42">
        <f>G14+G16+G21</f>
        <v>79045649</v>
      </c>
      <c r="H27" s="42">
        <f>SUM(D27:G27)</f>
        <v>1505384319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498181458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498181458</v>
      </c>
      <c r="I29" s="34"/>
    </row>
    <row r="30" spans="1:9" ht="13.5">
      <c r="A30" s="30"/>
      <c r="B30" s="55" t="s">
        <v>24</v>
      </c>
      <c r="C30" s="55"/>
      <c r="D30" s="41">
        <v>498181458</v>
      </c>
      <c r="E30" s="41">
        <v>0</v>
      </c>
      <c r="F30" s="41">
        <v>0</v>
      </c>
      <c r="G30" s="41">
        <v>0</v>
      </c>
      <c r="H30" s="39">
        <f>SUM(D30:G30)</f>
        <v>498181458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166664513</v>
      </c>
      <c r="F34" s="40">
        <f>SUM(F35:F38)</f>
        <v>43328445</v>
      </c>
      <c r="G34" s="40">
        <f>SUM(G35:G38)</f>
        <v>8771816</v>
      </c>
      <c r="H34" s="40">
        <f>SUM(D34:G34)</f>
        <v>218764774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218764774</v>
      </c>
      <c r="G35" s="41">
        <v>0</v>
      </c>
      <c r="H35" s="39">
        <f>SUM(D35:G35)</f>
        <v>218764774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166664513</v>
      </c>
      <c r="F36" s="41">
        <v>-175436329</v>
      </c>
      <c r="G36" s="41">
        <v>8771816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1106853247</v>
      </c>
      <c r="E40" s="44">
        <f>E27+E29+E34</f>
        <v>808895065</v>
      </c>
      <c r="F40" s="44">
        <f>F27+F29+F34</f>
        <v>218764774</v>
      </c>
      <c r="G40" s="44">
        <f>G27+G29+G34</f>
        <v>87817465</v>
      </c>
      <c r="H40" s="44">
        <f>SUM(D40:G40)</f>
        <v>2222330551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horizontalCentered="1"/>
  <pageMargins left="0.4724409448818898" right="0.4724409448818898" top="0.7874015748031497" bottom="0.4724409448818898" header="0" footer="0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68.25">
      <c r="B3" s="72" t="s">
        <v>5</v>
      </c>
      <c r="C3" s="72"/>
      <c r="D3" s="72"/>
      <c r="E3" s="5" t="str">
        <f>EVHP!C8</f>
        <v>ADMINISTRACION PORTUARIA INTEGRAL DE VERACRUZ,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608671789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608671789</v>
      </c>
    </row>
    <row r="17" spans="2:5" ht="34.5" customHeight="1">
      <c r="B17" s="67"/>
      <c r="C17" s="70" t="s">
        <v>23</v>
      </c>
      <c r="D17" s="70"/>
      <c r="E17" s="2">
        <f>EVHP!D29</f>
        <v>498181458</v>
      </c>
    </row>
    <row r="18" spans="2:5" ht="15">
      <c r="B18" s="67"/>
      <c r="C18" s="68" t="s">
        <v>24</v>
      </c>
      <c r="D18" s="68"/>
      <c r="E18" s="3">
        <f>EVHP!D30</f>
        <v>498181458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1106853247</v>
      </c>
    </row>
    <row r="27" spans="2:5" ht="15">
      <c r="B27" s="66" t="s">
        <v>8</v>
      </c>
      <c r="C27" s="71" t="s">
        <v>12</v>
      </c>
      <c r="D27" s="71"/>
      <c r="E27" s="2">
        <f>EVHP!E14</f>
        <v>617563796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24666756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24666756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642230552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166664513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166664513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808895065</v>
      </c>
    </row>
    <row r="48" spans="2:5" ht="15">
      <c r="B48" s="66" t="s">
        <v>9</v>
      </c>
      <c r="C48" s="71" t="s">
        <v>12</v>
      </c>
      <c r="D48" s="71"/>
      <c r="E48" s="2">
        <f>EVHP!F14</f>
        <v>236491348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-61055019</v>
      </c>
    </row>
    <row r="54" spans="2:5" ht="15">
      <c r="B54" s="66"/>
      <c r="C54" s="68" t="s">
        <v>18</v>
      </c>
      <c r="D54" s="68"/>
      <c r="E54" s="3">
        <f>EVHP!F22</f>
        <v>175436329</v>
      </c>
    </row>
    <row r="55" spans="2:5" ht="15">
      <c r="B55" s="66"/>
      <c r="C55" s="68" t="s">
        <v>19</v>
      </c>
      <c r="D55" s="68"/>
      <c r="E55" s="3">
        <f>EVHP!F23</f>
        <v>-236491348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175436329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43328445</v>
      </c>
    </row>
    <row r="64" spans="2:5" ht="15">
      <c r="B64" s="66"/>
      <c r="C64" s="68" t="s">
        <v>18</v>
      </c>
      <c r="D64" s="68"/>
      <c r="E64" s="3">
        <f>EVHP!F35</f>
        <v>218764774</v>
      </c>
    </row>
    <row r="65" spans="2:5" ht="15">
      <c r="B65" s="66"/>
      <c r="C65" s="68" t="s">
        <v>19</v>
      </c>
      <c r="D65" s="68"/>
      <c r="E65" s="3">
        <f>EVHP!F36</f>
        <v>-175436329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218764774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67335870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11709779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11709779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79045649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8771816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8771816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87817465</v>
      </c>
    </row>
    <row r="90" spans="2:5" ht="15">
      <c r="B90" s="67" t="s">
        <v>11</v>
      </c>
      <c r="C90" s="71" t="s">
        <v>12</v>
      </c>
      <c r="D90" s="71"/>
      <c r="E90" s="2">
        <f>EVHP!H14</f>
        <v>1530062803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-24678484</v>
      </c>
    </row>
    <row r="96" spans="2:5" ht="15">
      <c r="B96" s="67"/>
      <c r="C96" s="68" t="s">
        <v>18</v>
      </c>
      <c r="D96" s="68"/>
      <c r="E96" s="3">
        <f>EVHP!H22</f>
        <v>175436329</v>
      </c>
    </row>
    <row r="97" spans="2:5" ht="15">
      <c r="B97" s="67"/>
      <c r="C97" s="68" t="s">
        <v>19</v>
      </c>
      <c r="D97" s="68"/>
      <c r="E97" s="3">
        <f>EVHP!H23</f>
        <v>-200114813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608671789</v>
      </c>
    </row>
    <row r="101" spans="2:5" ht="15">
      <c r="B101" s="67"/>
      <c r="C101" s="70" t="s">
        <v>23</v>
      </c>
      <c r="D101" s="70"/>
      <c r="E101" s="2">
        <f>SUM(E17:H17)</f>
        <v>498181458</v>
      </c>
    </row>
    <row r="102" spans="2:5" ht="15">
      <c r="B102" s="67"/>
      <c r="C102" s="68" t="s">
        <v>24</v>
      </c>
      <c r="D102" s="68"/>
      <c r="E102" s="3">
        <f>EVHP!H30</f>
        <v>498181458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218764774</v>
      </c>
    </row>
    <row r="106" spans="2:5" ht="15">
      <c r="B106" s="67"/>
      <c r="C106" s="68" t="s">
        <v>18</v>
      </c>
      <c r="D106" s="68"/>
      <c r="E106" s="3">
        <f>EVHP!H35</f>
        <v>218764774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1106853247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Ing. Juan Ignacio Fernández Carbajal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Claudia Denisse Juseppe Zagala</cp:lastModifiedBy>
  <cp:lastPrinted>2014-03-11T22:43:09Z</cp:lastPrinted>
  <dcterms:created xsi:type="dcterms:W3CDTF">2014-01-27T17:49:52Z</dcterms:created>
  <dcterms:modified xsi:type="dcterms:W3CDTF">2014-03-25T23:32:40Z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