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<sst xmlns="http://schemas.openxmlformats.org/spreadsheetml/2006/main" count="316" uniqueCount="85">
  <si>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</si>
  <si>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</si>
  <si>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</si>
  <si>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</si>
  <si>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</si>
  <si>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</si>
  <si>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</si>
  <si>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</si>
  <si>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</si>
  <si>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</si>
  <si>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</si>
  <si>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</si>
  <si>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</si>
  <si>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</si>
  <si>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</si>
  <si>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</si>
  <si>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</si>
  <si>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</si>
  <si>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</si>
  <si>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</si>
  <si>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</si>
  <si>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</si>
  <si>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</si>
  <si>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</si>
  <si>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</si>
  <si>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</si>
  <si>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</si>
  <si>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</si>
  <si>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</si>
  <si>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</si>
  <si>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</si>
  <si>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</si>
  <si>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</si>
  <si>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</si>
  <si>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</si>
  <si>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</si>
  <si>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</si>
  <si>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</si>
  <si>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</si>
  <si>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</si>
  <si>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</si>
  <si>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</si>
  <si>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</si>
  <si>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</si>
  <si>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</si>
  <si>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</si>
  <si>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</si>
  <si>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</si>
  <si>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</si>
  <si>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</si>
  <si>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</si>
  <si>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</si>
  <si>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</si>
  <si>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</si>
  <si>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</si>
  <si>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</si>
  <si>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</si>
  <si>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</si>
  <si>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</si>
  <si>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</si>
  <si>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</si>
  <si>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</si>
  <si>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</si>
  <si>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</si>
  <si>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</si>
  <si>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</si>
  <si>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</si>
  <si>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</si>
  <si>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</si>
  <si>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</si>
  <si>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</si>
  <si>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</si>
  <si>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</si>
  <si>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</si>
  <si>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</si>
  <si>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</si>
  <si>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</si>
  <si>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</si>
  <si>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</si>
  <si>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</si>
  <si>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FERROCARRIL DEL ISTMO DE TEHUANTEPEC SA DE CV</t>
  </si>
  <si>
    <t>C.P. EDUARDO NICOLAT LOPEZ</t>
  </si>
  <si>
    <t>JEFE DEPARTAMENTO DE CONTABILIDAD</t>
  </si>
  <si>
    <t>LIC. CIPRIANO LÓPEZ MÁRQUEZ</t>
  </si>
  <si>
    <t>SUBDIRECTOR DE FINANZAS Y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</si>
</sst>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SELENE\FERROCARRIL%20DEL%20ISTMO%20DE%20T\J3L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FERROCARRIL DEL ISTMO DE TEHUANTEPEC SA DE CV</v>
          </cell>
        </row>
        <row r="14">
          <cell r="D14">
            <v>1300279842</v>
          </cell>
          <cell r="E14">
            <v>1551257532</v>
          </cell>
          <cell r="I14">
            <v>80199245</v>
          </cell>
          <cell r="J14">
            <v>7863406</v>
          </cell>
        </row>
        <row r="16">
          <cell r="D16">
            <v>0</v>
          </cell>
          <cell r="E16">
            <v>223638872</v>
          </cell>
          <cell r="I16">
            <v>70655286</v>
          </cell>
          <cell r="J16">
            <v>7863406</v>
          </cell>
        </row>
        <row r="18">
          <cell r="D18">
            <v>0</v>
          </cell>
          <cell r="E18">
            <v>2726660</v>
          </cell>
          <cell r="I18">
            <v>70655286</v>
          </cell>
          <cell r="J18">
            <v>0</v>
          </cell>
        </row>
        <row r="19">
          <cell r="D19">
            <v>0</v>
          </cell>
          <cell r="E19">
            <v>61939421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158938999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33792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7863406</v>
          </cell>
        </row>
        <row r="26">
          <cell r="D26">
            <v>1300279842</v>
          </cell>
          <cell r="E26">
            <v>1327618660</v>
          </cell>
        </row>
        <row r="27">
          <cell r="I27">
            <v>9543959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9543959</v>
          </cell>
          <cell r="J29">
            <v>0</v>
          </cell>
        </row>
        <row r="30">
          <cell r="D30">
            <v>0</v>
          </cell>
          <cell r="E30">
            <v>1327618660</v>
          </cell>
          <cell r="I30">
            <v>0</v>
          </cell>
          <cell r="J30">
            <v>0</v>
          </cell>
        </row>
        <row r="31">
          <cell r="D31">
            <v>1661628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1298618214</v>
          </cell>
          <cell r="E36">
            <v>0</v>
          </cell>
          <cell r="I36">
            <v>214289983</v>
          </cell>
          <cell r="J36">
            <v>35648132</v>
          </cell>
        </row>
        <row r="38">
          <cell r="I38">
            <v>201066626</v>
          </cell>
          <cell r="J38">
            <v>0</v>
          </cell>
        </row>
        <row r="40">
          <cell r="I40">
            <v>201066626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35648132</v>
          </cell>
        </row>
        <row r="46">
          <cell r="I46">
            <v>0</v>
          </cell>
          <cell r="J46">
            <v>21262327</v>
          </cell>
        </row>
        <row r="47">
          <cell r="I47">
            <v>0</v>
          </cell>
          <cell r="J47">
            <v>14385805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13223357</v>
          </cell>
          <cell r="J52">
            <v>0</v>
          </cell>
        </row>
        <row r="54">
          <cell r="I54">
            <v>13223357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LIC. CIPRIANO LÓPEZ MÁRQUEZ</v>
          </cell>
          <cell r="G62" t="str">
            <v>C.P. EDUARDO NICOLAT LÓPEZ</v>
          </cell>
        </row>
        <row r="63">
          <cell r="C63" t="str">
            <v>SUBDIRECTOR DE FINANZAS Y ADMINISTRACIÓN</v>
          </cell>
          <cell r="G63" t="str">
            <v>JEFE DEPARTAMENTO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5">
      <selection activeCell="C74" sqref="C74:D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7591543</v>
      </c>
      <c r="E18" s="48">
        <v>4864883</v>
      </c>
      <c r="G18" s="78" t="s">
        <v>12</v>
      </c>
      <c r="H18" s="78"/>
      <c r="I18" s="48">
        <v>87676318</v>
      </c>
      <c r="J18" s="48">
        <v>17021032</v>
      </c>
      <c r="K18" s="22"/>
    </row>
    <row r="19" spans="1:11" ht="12">
      <c r="A19" s="23"/>
      <c r="B19" s="78" t="s">
        <v>13</v>
      </c>
      <c r="C19" s="78"/>
      <c r="D19" s="48">
        <v>285319638</v>
      </c>
      <c r="E19" s="48">
        <v>223380217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194126734</v>
      </c>
      <c r="E22" s="48">
        <v>35187735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755217</v>
      </c>
      <c r="E24" s="48">
        <v>721425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15362989</v>
      </c>
      <c r="J25" s="48">
        <v>23226395</v>
      </c>
      <c r="K25" s="22"/>
    </row>
    <row r="26" spans="1:11" ht="13.5">
      <c r="A26" s="52"/>
      <c r="B26" s="79" t="s">
        <v>26</v>
      </c>
      <c r="C26" s="79"/>
      <c r="D26" s="53">
        <f>SUM(D18:D24)</f>
        <v>487793132</v>
      </c>
      <c r="E26" s="53">
        <f>SUM(E18:E24)</f>
        <v>264154260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103039307</v>
      </c>
      <c r="J27" s="53">
        <f>SUM(J18:J25)</f>
        <v>40247427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40450501</v>
      </c>
      <c r="J31" s="48">
        <v>30906542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1398467188</v>
      </c>
      <c r="E33" s="48">
        <v>70848528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8127939</v>
      </c>
      <c r="E34" s="48">
        <v>9789567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6044</v>
      </c>
      <c r="E37" s="48">
        <v>6044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40450501</v>
      </c>
      <c r="J38" s="53">
        <f>SUM(J31:J36)</f>
        <v>30906542</v>
      </c>
      <c r="K38" s="22"/>
    </row>
    <row r="39" spans="1:11" ht="13.5">
      <c r="A39" s="23"/>
      <c r="B39" s="78" t="s">
        <v>45</v>
      </c>
      <c r="C39" s="78"/>
      <c r="D39" s="48">
        <v>40554036</v>
      </c>
      <c r="E39" s="48">
        <v>1339172250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143489808</v>
      </c>
      <c r="J40" s="53">
        <f>J27+J38</f>
        <v>71153969</v>
      </c>
      <c r="K40" s="22"/>
    </row>
    <row r="41" spans="1:11" ht="13.5">
      <c r="A41" s="52"/>
      <c r="B41" s="79" t="s">
        <v>47</v>
      </c>
      <c r="C41" s="79"/>
      <c r="D41" s="53">
        <f>SUM(D31:D39)</f>
        <v>1447155207</v>
      </c>
      <c r="E41" s="53">
        <f>SUM(E31:E39)</f>
        <v>1419816389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1934948339</v>
      </c>
      <c r="E43" s="53">
        <f>E26+E41</f>
        <v>1683970649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1903571835</v>
      </c>
      <c r="J44" s="53">
        <f>SUM(J46:J48)</f>
        <v>1702505209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1874347801</v>
      </c>
      <c r="J46" s="48">
        <v>1673281175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29224034</v>
      </c>
      <c r="J47" s="48">
        <v>29224034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-112113304</v>
      </c>
      <c r="J50" s="53">
        <f>SUM(J52:J56)</f>
        <v>-76465172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-22424776</v>
      </c>
      <c r="J52" s="48">
        <v>-1162449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-89688528</v>
      </c>
      <c r="J53" s="48">
        <v>-75302723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-13223357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-13223357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1791458531</v>
      </c>
      <c r="J63" s="53">
        <f>J44+J50+J58</f>
        <v>1612816680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1934948339</v>
      </c>
      <c r="J65" s="53">
        <f>J40+J63</f>
        <v>1683970649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83</v>
      </c>
      <c r="D73" s="82"/>
      <c r="E73" s="36"/>
      <c r="F73" s="71"/>
      <c r="G73" s="82" t="s">
        <v>81</v>
      </c>
      <c r="H73" s="82"/>
      <c r="I73" s="26"/>
      <c r="J73" s="36"/>
    </row>
    <row r="74" spans="2:10" ht="13.5" customHeight="1">
      <c r="B74" s="39"/>
      <c r="C74" s="81" t="s">
        <v>84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45.75">
      <c r="A3" s="94" t="s">
        <v>5</v>
      </c>
      <c r="B3" s="94"/>
      <c r="C3" s="94"/>
      <c r="D3" s="94"/>
      <c r="E3" s="13" t="str">
        <f>ESF!C7</f>
        <v>FERROCARRIL DEL ISTMO DE TEHUANTEPEC SA DE CV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7591543</v>
      </c>
    </row>
    <row r="8" spans="1:5" ht="15">
      <c r="A8" s="102"/>
      <c r="B8" s="103"/>
      <c r="C8" s="95" t="s">
        <v>13</v>
      </c>
      <c r="D8" s="95"/>
      <c r="E8" s="8">
        <f>ESF!D19</f>
        <v>285319638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194126734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755217</v>
      </c>
    </row>
    <row r="14" spans="1:5" ht="15.75" thickBot="1">
      <c r="A14" s="102"/>
      <c r="B14" s="4"/>
      <c r="C14" s="100" t="s">
        <v>26</v>
      </c>
      <c r="D14" s="100"/>
      <c r="E14" s="9">
        <f>ESF!D26</f>
        <v>487793132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1398467188</v>
      </c>
    </row>
    <row r="18" spans="1:5" ht="15">
      <c r="A18" s="102"/>
      <c r="B18" s="103"/>
      <c r="C18" s="95" t="s">
        <v>36</v>
      </c>
      <c r="D18" s="95"/>
      <c r="E18" s="8">
        <f>ESF!D34</f>
        <v>8127939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6044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40554036</v>
      </c>
    </row>
    <row r="24" spans="1:5" ht="15.75" thickBot="1">
      <c r="A24" s="102"/>
      <c r="B24" s="4"/>
      <c r="C24" s="100" t="s">
        <v>47</v>
      </c>
      <c r="D24" s="100"/>
      <c r="E24" s="9">
        <f>ESF!D41</f>
        <v>1447155207</v>
      </c>
    </row>
    <row r="25" spans="1:5" ht="15.75" thickBot="1">
      <c r="A25" s="102"/>
      <c r="B25" s="2"/>
      <c r="C25" s="100" t="s">
        <v>49</v>
      </c>
      <c r="D25" s="100"/>
      <c r="E25" s="9">
        <f>ESF!D43</f>
        <v>1934948339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87676318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15362989</v>
      </c>
    </row>
    <row r="34" spans="1:5" ht="15.75" thickBot="1">
      <c r="A34" s="102"/>
      <c r="B34" s="4"/>
      <c r="C34" s="100" t="s">
        <v>27</v>
      </c>
      <c r="D34" s="100"/>
      <c r="E34" s="9">
        <f>ESF!I27</f>
        <v>103039307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40450501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40450501</v>
      </c>
    </row>
    <row r="42" spans="1:5" ht="15.75" thickBot="1">
      <c r="A42" s="102"/>
      <c r="B42" s="2"/>
      <c r="C42" s="100" t="s">
        <v>46</v>
      </c>
      <c r="D42" s="100"/>
      <c r="E42" s="9">
        <f>ESF!I40</f>
        <v>143489808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1903571835</v>
      </c>
    </row>
    <row r="44" spans="1:5" ht="15">
      <c r="A44" s="3"/>
      <c r="B44" s="103"/>
      <c r="C44" s="95" t="s">
        <v>51</v>
      </c>
      <c r="D44" s="95"/>
      <c r="E44" s="8">
        <f>ESF!I46</f>
        <v>1874347801</v>
      </c>
    </row>
    <row r="45" spans="1:5" ht="15">
      <c r="A45" s="3"/>
      <c r="B45" s="103"/>
      <c r="C45" s="95" t="s">
        <v>52</v>
      </c>
      <c r="D45" s="95"/>
      <c r="E45" s="8">
        <f>ESF!I47</f>
        <v>29224034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-112113304</v>
      </c>
    </row>
    <row r="48" spans="1:5" ht="15">
      <c r="A48" s="3"/>
      <c r="B48" s="103"/>
      <c r="C48" s="95" t="s">
        <v>55</v>
      </c>
      <c r="D48" s="95"/>
      <c r="E48" s="8">
        <f>ESF!I52</f>
        <v>-22424776</v>
      </c>
    </row>
    <row r="49" spans="1:5" ht="15">
      <c r="A49" s="3"/>
      <c r="B49" s="103"/>
      <c r="C49" s="95" t="s">
        <v>56</v>
      </c>
      <c r="D49" s="95"/>
      <c r="E49" s="8">
        <f>ESF!I53</f>
        <v>-89688528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1791458531</v>
      </c>
    </row>
    <row r="57" spans="1:5" ht="15.75" thickBot="1">
      <c r="A57" s="3"/>
      <c r="B57" s="2"/>
      <c r="C57" s="100" t="s">
        <v>64</v>
      </c>
      <c r="D57" s="100"/>
      <c r="E57" s="9">
        <f>ESF!I65</f>
        <v>1934948339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4864883</v>
      </c>
    </row>
    <row r="60" spans="1:5" ht="15">
      <c r="A60" s="102"/>
      <c r="B60" s="103"/>
      <c r="C60" s="95" t="s">
        <v>13</v>
      </c>
      <c r="D60" s="95"/>
      <c r="E60" s="8">
        <f>ESF!E19</f>
        <v>223380217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35187735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721425</v>
      </c>
    </row>
    <row r="66" spans="1:5" ht="15.75" thickBot="1">
      <c r="A66" s="102"/>
      <c r="B66" s="4"/>
      <c r="C66" s="100" t="s">
        <v>26</v>
      </c>
      <c r="D66" s="100"/>
      <c r="E66" s="9">
        <f>ESF!E26</f>
        <v>264154260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70848528</v>
      </c>
    </row>
    <row r="70" spans="1:5" ht="15">
      <c r="A70" s="102"/>
      <c r="B70" s="103"/>
      <c r="C70" s="95" t="s">
        <v>36</v>
      </c>
      <c r="D70" s="95"/>
      <c r="E70" s="8">
        <f>ESF!E34</f>
        <v>9789567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6044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1339172250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1419816389</v>
      </c>
    </row>
    <row r="77" spans="1:5" ht="15.75" thickBot="1">
      <c r="A77" s="102"/>
      <c r="B77" s="2"/>
      <c r="C77" s="100" t="s">
        <v>49</v>
      </c>
      <c r="D77" s="100"/>
      <c r="E77" s="9">
        <f>ESF!E43</f>
        <v>1683970649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17021032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23226395</v>
      </c>
    </row>
    <row r="86" spans="1:5" ht="15.75" thickBot="1">
      <c r="A86" s="102"/>
      <c r="B86" s="4"/>
      <c r="C86" s="100" t="s">
        <v>27</v>
      </c>
      <c r="D86" s="100"/>
      <c r="E86" s="9">
        <f>ESF!J27</f>
        <v>40247427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30906542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30906542</v>
      </c>
    </row>
    <row r="94" spans="1:5" ht="15.75" thickBot="1">
      <c r="A94" s="102"/>
      <c r="B94" s="2"/>
      <c r="C94" s="100" t="s">
        <v>46</v>
      </c>
      <c r="D94" s="100"/>
      <c r="E94" s="9">
        <f>ESF!J40</f>
        <v>71153969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1702505209</v>
      </c>
    </row>
    <row r="96" spans="1:5" ht="15">
      <c r="A96" s="3"/>
      <c r="B96" s="103"/>
      <c r="C96" s="95" t="s">
        <v>51</v>
      </c>
      <c r="D96" s="95"/>
      <c r="E96" s="8">
        <f>ESF!J46</f>
        <v>1673281175</v>
      </c>
    </row>
    <row r="97" spans="1:5" ht="15">
      <c r="A97" s="3"/>
      <c r="B97" s="103"/>
      <c r="C97" s="95" t="s">
        <v>52</v>
      </c>
      <c r="D97" s="95"/>
      <c r="E97" s="8">
        <f>ESF!J47</f>
        <v>29224034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-76465172</v>
      </c>
    </row>
    <row r="100" spans="1:5" ht="15">
      <c r="A100" s="3"/>
      <c r="B100" s="103"/>
      <c r="C100" s="95" t="s">
        <v>55</v>
      </c>
      <c r="D100" s="95"/>
      <c r="E100" s="8">
        <f>ESF!J52</f>
        <v>-1162449</v>
      </c>
    </row>
    <row r="101" spans="1:5" ht="15">
      <c r="A101" s="3"/>
      <c r="B101" s="103"/>
      <c r="C101" s="95" t="s">
        <v>56</v>
      </c>
      <c r="D101" s="95"/>
      <c r="E101" s="8">
        <f>ESF!J53</f>
        <v>-75302723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-13223357</v>
      </c>
    </row>
    <row r="106" spans="1:5" ht="15">
      <c r="A106" s="3"/>
      <c r="B106" s="103"/>
      <c r="C106" s="95" t="s">
        <v>61</v>
      </c>
      <c r="D106" s="95"/>
      <c r="E106" s="8">
        <f>ESF!J60</f>
        <v>-13223357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1612816680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1683970649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 CIPRIANO LÓPEZ MÁRQUEZ</v>
      </c>
    </row>
    <row r="111" spans="1:5" ht="15">
      <c r="A111" s="3"/>
      <c r="B111" s="2"/>
      <c r="C111" s="105"/>
      <c r="D111" s="5" t="s">
        <v>66</v>
      </c>
      <c r="E111" s="10" t="str">
        <f>ESF!C74</f>
        <v>SUBDIRECTOR DE FINANZAS Y ADMINISTRACIÓN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EDUARDO NICOLAT LOPEZ</v>
      </c>
    </row>
    <row r="113" spans="1:5" ht="15">
      <c r="A113" s="3"/>
      <c r="B113" s="2"/>
      <c r="C113" s="105"/>
      <c r="D113" s="5" t="s">
        <v>66</v>
      </c>
      <c r="E113" s="10" t="str">
        <f>ESF!G74</f>
        <v>JEFE DEPARTAMENTO DE CONTABILIDAD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45.75">
      <c r="A115" s="94" t="s">
        <v>5</v>
      </c>
      <c r="B115" s="94"/>
      <c r="C115" s="94"/>
      <c r="D115" s="94"/>
      <c r="E115" s="13" t="str">
        <f>'[1]ECSF'!C7</f>
        <v>FERROCARRIL DEL ISTMO DE TEHUANTEPEC SA DE CV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1300279842</v>
      </c>
    </row>
    <row r="119" spans="2:5" ht="15">
      <c r="B119" s="97"/>
      <c r="C119" s="96" t="s">
        <v>9</v>
      </c>
      <c r="D119" s="96"/>
      <c r="E119" s="11">
        <f>'[1]ECSF'!D16</f>
        <v>0</v>
      </c>
    </row>
    <row r="120" spans="2:5" ht="15">
      <c r="B120" s="97"/>
      <c r="C120" s="95" t="s">
        <v>11</v>
      </c>
      <c r="D120" s="95"/>
      <c r="E120" s="12">
        <f>'[1]ECSF'!D18</f>
        <v>0</v>
      </c>
    </row>
    <row r="121" spans="2:5" ht="15">
      <c r="B121" s="97"/>
      <c r="C121" s="95" t="s">
        <v>13</v>
      </c>
      <c r="D121" s="95"/>
      <c r="E121" s="12">
        <f>'[1]ECSF'!D19</f>
        <v>0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1300279842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1661628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0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1298618214</v>
      </c>
    </row>
    <row r="137" spans="2:5" ht="15">
      <c r="B137" s="97"/>
      <c r="C137" s="96" t="s">
        <v>8</v>
      </c>
      <c r="D137" s="96"/>
      <c r="E137" s="11">
        <f>'[1]ECSF'!I14</f>
        <v>80199245</v>
      </c>
    </row>
    <row r="138" spans="2:5" ht="15">
      <c r="B138" s="97"/>
      <c r="C138" s="96" t="s">
        <v>10</v>
      </c>
      <c r="D138" s="96"/>
      <c r="E138" s="11">
        <f>'[1]ECSF'!I16</f>
        <v>70655286</v>
      </c>
    </row>
    <row r="139" spans="2:5" ht="15">
      <c r="B139" s="97"/>
      <c r="C139" s="95" t="s">
        <v>12</v>
      </c>
      <c r="D139" s="95"/>
      <c r="E139" s="12">
        <f>'[1]ECSF'!I18</f>
        <v>70655286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9543959</v>
      </c>
    </row>
    <row r="148" spans="2:5" ht="15">
      <c r="B148" s="97"/>
      <c r="C148" s="95" t="s">
        <v>31</v>
      </c>
      <c r="D148" s="95"/>
      <c r="E148" s="12">
        <f>'[1]ECSF'!I29</f>
        <v>9543959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214289983</v>
      </c>
    </row>
    <row r="155" spans="2:5" ht="15">
      <c r="B155" s="97"/>
      <c r="C155" s="96" t="s">
        <v>50</v>
      </c>
      <c r="D155" s="96"/>
      <c r="E155" s="11">
        <f>'[1]ECSF'!I38</f>
        <v>201066626</v>
      </c>
    </row>
    <row r="156" spans="2:5" ht="15">
      <c r="B156" s="97"/>
      <c r="C156" s="95" t="s">
        <v>51</v>
      </c>
      <c r="D156" s="95"/>
      <c r="E156" s="12">
        <f>'[1]ECSF'!I40</f>
        <v>201066626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0</v>
      </c>
    </row>
    <row r="160" spans="2:5" ht="15">
      <c r="B160" s="97"/>
      <c r="C160" s="95" t="s">
        <v>55</v>
      </c>
      <c r="D160" s="95"/>
      <c r="E160" s="12">
        <f>'[1]ECSF'!I46</f>
        <v>0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13223357</v>
      </c>
    </row>
    <row r="166" spans="2:5" ht="15">
      <c r="B166" s="97"/>
      <c r="C166" s="95" t="s">
        <v>61</v>
      </c>
      <c r="D166" s="95"/>
      <c r="E166" s="12">
        <f>'[1]ECSF'!I54</f>
        <v>13223357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1551257532</v>
      </c>
    </row>
    <row r="169" spans="2:5" ht="15" customHeight="1">
      <c r="B169" s="97"/>
      <c r="C169" s="96" t="s">
        <v>9</v>
      </c>
      <c r="D169" s="96"/>
      <c r="E169" s="11">
        <f>'[1]ECSF'!E16</f>
        <v>223638872</v>
      </c>
    </row>
    <row r="170" spans="2:5" ht="15" customHeight="1">
      <c r="B170" s="97"/>
      <c r="C170" s="95" t="s">
        <v>11</v>
      </c>
      <c r="D170" s="95"/>
      <c r="E170" s="12">
        <f>'[1]ECSF'!E18</f>
        <v>2726660</v>
      </c>
    </row>
    <row r="171" spans="2:5" ht="15" customHeight="1">
      <c r="B171" s="97"/>
      <c r="C171" s="95" t="s">
        <v>13</v>
      </c>
      <c r="D171" s="95"/>
      <c r="E171" s="12">
        <f>'[1]ECSF'!E19</f>
        <v>61939421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158938999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33792</v>
      </c>
    </row>
    <row r="177" spans="2:5" ht="15" customHeight="1">
      <c r="B177" s="97"/>
      <c r="C177" s="96" t="s">
        <v>28</v>
      </c>
      <c r="D177" s="96"/>
      <c r="E177" s="11">
        <f>'[1]ECSF'!E26</f>
        <v>1327618660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1327618660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7863406</v>
      </c>
    </row>
    <row r="188" spans="2:5" ht="15">
      <c r="B188" s="97"/>
      <c r="C188" s="96" t="s">
        <v>10</v>
      </c>
      <c r="D188" s="96"/>
      <c r="E188" s="11">
        <f>'[1]ECSF'!J16</f>
        <v>7863406</v>
      </c>
    </row>
    <row r="189" spans="2:5" ht="15">
      <c r="B189" s="97"/>
      <c r="C189" s="95" t="s">
        <v>12</v>
      </c>
      <c r="D189" s="95"/>
      <c r="E189" s="12">
        <f>'[1]ECSF'!J18</f>
        <v>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7863406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35648132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35648132</v>
      </c>
    </row>
    <row r="210" spans="2:5" ht="15">
      <c r="B210" s="97"/>
      <c r="C210" s="95" t="s">
        <v>55</v>
      </c>
      <c r="D210" s="95"/>
      <c r="E210" s="12">
        <f>'[1]ECSF'!J46</f>
        <v>21262327</v>
      </c>
    </row>
    <row r="211" spans="2:5" ht="15" customHeight="1">
      <c r="B211" s="97"/>
      <c r="C211" s="95" t="s">
        <v>56</v>
      </c>
      <c r="D211" s="95"/>
      <c r="E211" s="12">
        <f>'[1]ECSF'!J47</f>
        <v>14385805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LIC. CIPRIANO LÓPEZ MÁRQUEZ</v>
      </c>
    </row>
    <row r="219" spans="3:5" ht="15">
      <c r="C219" s="105"/>
      <c r="D219" s="5" t="s">
        <v>66</v>
      </c>
      <c r="E219" s="15" t="str">
        <f>'[1]ECSF'!C63</f>
        <v>SUBDIRECTOR DE FINANZAS Y ADMINISTRACIÓN</v>
      </c>
    </row>
    <row r="220" spans="3:5" ht="15">
      <c r="C220" s="105" t="s">
        <v>75</v>
      </c>
      <c r="D220" s="5" t="s">
        <v>65</v>
      </c>
      <c r="E220" s="15" t="str">
        <f>'[1]ECSF'!G62</f>
        <v>C.P. EDUARDO NICOLAT LÓPEZ</v>
      </c>
    </row>
    <row r="221" spans="3:5" ht="15">
      <c r="C221" s="105"/>
      <c r="D221" s="5" t="s">
        <v>66</v>
      </c>
      <c r="E221" s="15" t="str">
        <f>'[1]ECSF'!G63</f>
        <v>JEFE DEPARTAMENTO DE CONTABILIDAD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selene_villegas</cp:lastModifiedBy>
  <cp:lastPrinted>2014-02-14T00:34:05Z</cp:lastPrinted>
  <dcterms:created xsi:type="dcterms:W3CDTF">2014-01-27T16:27:43Z</dcterms:created>
  <dcterms:modified xsi:type="dcterms:W3CDTF">2014-03-25T17:17:32Z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