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66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<sst xmlns="http://schemas.openxmlformats.org/spreadsheetml/2006/main" count="161" uniqueCount="41">
  <si>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</si>
  <si>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</si>
  <si>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</si>
  <si>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</si>
  <si>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</si>
  <si>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</si>
  <si>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</si>
  <si>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</si>
  <si>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</si>
  <si>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</si>
  <si>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</si>
  <si>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</si>
  <si>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</si>
  <si>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</si>
  <si>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</si>
  <si>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</si>
  <si>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</si>
  <si>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</si>
  <si>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</si>
  <si>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</si>
  <si>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</si>
  <si>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</si>
  <si>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</si>
  <si>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</si>
  <si>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</si>
  <si>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</si>
  <si>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</si>
  <si>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</si>
  <si>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</si>
  <si>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</si>
  <si>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</si>
  <si>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</si>
  <si>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</si>
  <si>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</si>
  <si>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</si>
  <si>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</si>
  <si>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Fideicomiso de Formación y Capacitación para el Personal de la Marina Mercante Nacional</t>
  </si>
  <si>
    <t>Lic. Francisco Barbosa Flores</t>
  </si>
  <si>
    <t>Director de Administración y Finanzas</t>
  </si>
  <si>
    <t>C.P. Erika Castro Flores</t>
  </si>
  <si>
    <t>Subdirectora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</si>
</sst>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8" sqref="C8:G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2.7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2.75">
      <c r="A16" s="35"/>
      <c r="B16" s="54" t="s">
        <v>13</v>
      </c>
      <c r="C16" s="54"/>
      <c r="D16" s="40">
        <f>SUM(D17:D19)</f>
        <v>202042828</v>
      </c>
      <c r="E16" s="40">
        <f>SUM(E17:E19)</f>
        <v>-80765911</v>
      </c>
      <c r="F16" s="40">
        <f>SUM(F17:F19)</f>
        <v>2607951</v>
      </c>
      <c r="G16" s="40">
        <f>SUM(G17:G19)</f>
        <v>0</v>
      </c>
      <c r="H16" s="40">
        <f>SUM(D16:G16)</f>
        <v>123884868</v>
      </c>
      <c r="I16" s="34"/>
    </row>
    <row r="17" spans="1:9" ht="12.75">
      <c r="A17" s="30"/>
      <c r="B17" s="55" t="s">
        <v>14</v>
      </c>
      <c r="C17" s="55"/>
      <c r="D17" s="41">
        <v>202042828</v>
      </c>
      <c r="E17" s="41">
        <v>-80765911</v>
      </c>
      <c r="F17" s="41">
        <v>2607951</v>
      </c>
      <c r="G17" s="41">
        <v>0</v>
      </c>
      <c r="H17" s="39">
        <f aca="true" t="shared" si="0" ref="H17:H25">SUM(D17:G17)</f>
        <v>123884868</v>
      </c>
      <c r="I17" s="34"/>
    </row>
    <row r="18" spans="1:9" ht="12.7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23527</v>
      </c>
      <c r="E21" s="40">
        <f>SUM(E22:E25)</f>
        <v>2607951</v>
      </c>
      <c r="F21" s="40">
        <f>SUM(F22:F25)</f>
        <v>9014336</v>
      </c>
      <c r="G21" s="40">
        <f>SUM(G22:G25)</f>
        <v>0</v>
      </c>
      <c r="H21" s="40">
        <f t="shared" si="0"/>
        <v>11645814</v>
      </c>
      <c r="I21" s="34"/>
    </row>
    <row r="22" spans="1:9" ht="12.75">
      <c r="A22" s="30"/>
      <c r="B22" s="55" t="s">
        <v>18</v>
      </c>
      <c r="C22" s="55"/>
      <c r="D22" s="41">
        <v>0</v>
      </c>
      <c r="E22" s="41"/>
      <c r="F22" s="41"/>
      <c r="G22" s="41">
        <v>0</v>
      </c>
      <c r="H22" s="39">
        <f t="shared" si="0"/>
        <v>0</v>
      </c>
      <c r="I22" s="34"/>
    </row>
    <row r="23" spans="1:9" ht="12.75">
      <c r="A23" s="30"/>
      <c r="B23" s="55" t="s">
        <v>19</v>
      </c>
      <c r="C23" s="55"/>
      <c r="D23" s="41">
        <v>0</v>
      </c>
      <c r="E23" s="41">
        <v>2607951</v>
      </c>
      <c r="F23" s="41">
        <v>-2607951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23527</v>
      </c>
      <c r="E24" s="41">
        <v>0</v>
      </c>
      <c r="F24" s="41">
        <v>11622287</v>
      </c>
      <c r="G24" s="41">
        <v>0</v>
      </c>
      <c r="H24" s="39">
        <f t="shared" si="0"/>
        <v>11645814</v>
      </c>
      <c r="I24" s="34"/>
    </row>
    <row r="25" spans="1:9" ht="12.7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202066355</v>
      </c>
      <c r="E27" s="42">
        <f>E14+E16+E21</f>
        <v>-78157960</v>
      </c>
      <c r="F27" s="42">
        <f>F14+F16+F21</f>
        <v>11622287</v>
      </c>
      <c r="G27" s="42">
        <f>G14+G16+G21</f>
        <v>0</v>
      </c>
      <c r="H27" s="42">
        <f>SUM(D27:G27)</f>
        <v>135530682</v>
      </c>
      <c r="I27" s="34"/>
    </row>
    <row r="28" spans="1:9" ht="12.7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55386531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55386531</v>
      </c>
      <c r="I29" s="34"/>
    </row>
    <row r="30" spans="1:9" ht="12.75">
      <c r="A30" s="30"/>
      <c r="B30" s="55" t="s">
        <v>24</v>
      </c>
      <c r="C30" s="55"/>
      <c r="D30" s="41">
        <v>55386531</v>
      </c>
      <c r="E30" s="41">
        <v>0</v>
      </c>
      <c r="F30" s="41">
        <v>0</v>
      </c>
      <c r="G30" s="41">
        <v>0</v>
      </c>
      <c r="H30" s="39">
        <f>SUM(D30:G30)</f>
        <v>55386531</v>
      </c>
      <c r="I30" s="34"/>
    </row>
    <row r="31" spans="1:9" ht="12.7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-14803</v>
      </c>
      <c r="E34" s="40">
        <f>SUM(E35:E38)</f>
        <v>11622287</v>
      </c>
      <c r="F34" s="40">
        <f>SUM(F35:F38)</f>
        <v>-10874051</v>
      </c>
      <c r="G34" s="40">
        <f>SUM(G35:G38)</f>
        <v>0</v>
      </c>
      <c r="H34" s="40">
        <f>SUM(D34:G34)</f>
        <v>733433</v>
      </c>
      <c r="I34" s="34"/>
    </row>
    <row r="35" spans="1:9" ht="12.75">
      <c r="A35" s="30"/>
      <c r="B35" s="55" t="s">
        <v>18</v>
      </c>
      <c r="C35" s="55"/>
      <c r="D35" s="41">
        <v>0</v>
      </c>
      <c r="E35" s="41">
        <v>0</v>
      </c>
      <c r="F35" s="41">
        <v>748236</v>
      </c>
      <c r="G35" s="41">
        <v>0</v>
      </c>
      <c r="H35" s="39">
        <f>SUM(D35:G35)</f>
        <v>748236</v>
      </c>
      <c r="I35" s="34"/>
    </row>
    <row r="36" spans="1:9" ht="12.75">
      <c r="A36" s="30"/>
      <c r="B36" s="55" t="s">
        <v>19</v>
      </c>
      <c r="C36" s="55"/>
      <c r="D36" s="41">
        <v>0</v>
      </c>
      <c r="E36" s="41">
        <v>11622287</v>
      </c>
      <c r="F36" s="41">
        <v>-11622287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-14803</v>
      </c>
      <c r="E37" s="41">
        <v>0</v>
      </c>
      <c r="F37" s="41">
        <v>0</v>
      </c>
      <c r="G37" s="41">
        <v>0</v>
      </c>
      <c r="H37" s="39">
        <f>SUM(D37:G37)</f>
        <v>-14803</v>
      </c>
      <c r="I37" s="34"/>
    </row>
    <row r="38" spans="1:9" ht="12.7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257438083</v>
      </c>
      <c r="E40" s="44">
        <f>E27+E29+E34</f>
        <v>-66535673</v>
      </c>
      <c r="F40" s="44">
        <f>F27+F29+F34</f>
        <v>748236</v>
      </c>
      <c r="G40" s="44">
        <f>G27+G29+G34</f>
        <v>0</v>
      </c>
      <c r="H40" s="44">
        <f>SUM(D40:G40)</f>
        <v>191650646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4.25">
      <c r="B2" s="72" t="s">
        <v>3</v>
      </c>
      <c r="C2" s="72"/>
      <c r="D2" s="72"/>
      <c r="E2" s="5">
        <f>EVHP!C7</f>
        <v>0</v>
      </c>
    </row>
    <row r="3" spans="2:5" ht="90.75">
      <c r="B3" s="72" t="s">
        <v>5</v>
      </c>
      <c r="C3" s="72"/>
      <c r="D3" s="72"/>
      <c r="E3" s="5" t="str">
        <f>EVHP!C8</f>
        <v>Fideicomiso de Formación y Capacitación para el Personal de la Marina Mercante Nacional</v>
      </c>
    </row>
    <row r="4" spans="2:5" ht="14.2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202042828</v>
      </c>
    </row>
    <row r="8" spans="2:5" ht="15">
      <c r="B8" s="67"/>
      <c r="C8" s="68" t="s">
        <v>14</v>
      </c>
      <c r="D8" s="68"/>
      <c r="E8" s="3">
        <f>EVHP!D17</f>
        <v>202042828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23527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23527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202066355</v>
      </c>
    </row>
    <row r="17" spans="2:5" ht="34.5" customHeight="1">
      <c r="B17" s="67"/>
      <c r="C17" s="70" t="s">
        <v>23</v>
      </c>
      <c r="D17" s="70"/>
      <c r="E17" s="2">
        <f>EVHP!D29</f>
        <v>55386531</v>
      </c>
    </row>
    <row r="18" spans="2:5" ht="15">
      <c r="B18" s="67"/>
      <c r="C18" s="68" t="s">
        <v>24</v>
      </c>
      <c r="D18" s="68"/>
      <c r="E18" s="3">
        <f>EVHP!D30</f>
        <v>55386531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-14803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-14803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257438083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-80765911</v>
      </c>
    </row>
    <row r="29" spans="2:5" ht="15">
      <c r="B29" s="66"/>
      <c r="C29" s="68" t="s">
        <v>14</v>
      </c>
      <c r="D29" s="68"/>
      <c r="E29" s="3">
        <f>EVHP!E17</f>
        <v>-80765911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2607951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2607951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-78157960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11622287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11622287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-66535673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2607951</v>
      </c>
    </row>
    <row r="50" spans="2:5" ht="15">
      <c r="B50" s="66"/>
      <c r="C50" s="68" t="s">
        <v>14</v>
      </c>
      <c r="D50" s="68"/>
      <c r="E50" s="3">
        <f>EVHP!F17</f>
        <v>2607951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9014336</v>
      </c>
    </row>
    <row r="54" spans="2:5" ht="15">
      <c r="B54" s="66"/>
      <c r="C54" s="68" t="s">
        <v>18</v>
      </c>
      <c r="D54" s="68"/>
      <c r="E54" s="3">
        <f>EVHP!F22</f>
        <v>0</v>
      </c>
    </row>
    <row r="55" spans="2:5" ht="15">
      <c r="B55" s="66"/>
      <c r="C55" s="68" t="s">
        <v>19</v>
      </c>
      <c r="D55" s="68"/>
      <c r="E55" s="3">
        <f>EVHP!F23</f>
        <v>-2607951</v>
      </c>
    </row>
    <row r="56" spans="2:5" ht="15">
      <c r="B56" s="66"/>
      <c r="C56" s="68" t="s">
        <v>20</v>
      </c>
      <c r="D56" s="68"/>
      <c r="E56" s="3">
        <f>EVHP!F24</f>
        <v>11622287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11622287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-10874051</v>
      </c>
    </row>
    <row r="64" spans="2:5" ht="15">
      <c r="B64" s="66"/>
      <c r="C64" s="68" t="s">
        <v>18</v>
      </c>
      <c r="D64" s="68"/>
      <c r="E64" s="3">
        <f>EVHP!F35</f>
        <v>748236</v>
      </c>
    </row>
    <row r="65" spans="2:5" ht="15">
      <c r="B65" s="66"/>
      <c r="C65" s="68" t="s">
        <v>19</v>
      </c>
      <c r="D65" s="68"/>
      <c r="E65" s="3">
        <f>EVHP!F36</f>
        <v>-11622287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748236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123884868</v>
      </c>
    </row>
    <row r="92" spans="2:5" ht="15">
      <c r="B92" s="67"/>
      <c r="C92" s="68" t="s">
        <v>14</v>
      </c>
      <c r="D92" s="68"/>
      <c r="E92" s="3">
        <f>EVHP!H17</f>
        <v>123884868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11645814</v>
      </c>
    </row>
    <row r="96" spans="2:5" ht="15">
      <c r="B96" s="67"/>
      <c r="C96" s="68" t="s">
        <v>18</v>
      </c>
      <c r="D96" s="68"/>
      <c r="E96" s="3">
        <f>EVHP!H22</f>
        <v>0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11645814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202066355</v>
      </c>
    </row>
    <row r="101" spans="2:5" ht="15">
      <c r="B101" s="67"/>
      <c r="C101" s="70" t="s">
        <v>23</v>
      </c>
      <c r="D101" s="70"/>
      <c r="E101" s="2">
        <f>SUM(E17:H17)</f>
        <v>55386531</v>
      </c>
    </row>
    <row r="102" spans="2:5" ht="15">
      <c r="B102" s="67"/>
      <c r="C102" s="68" t="s">
        <v>24</v>
      </c>
      <c r="D102" s="68"/>
      <c r="E102" s="3">
        <f>EVHP!H30</f>
        <v>55386531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733433</v>
      </c>
    </row>
    <row r="106" spans="2:5" ht="15">
      <c r="B106" s="67"/>
      <c r="C106" s="68" t="s">
        <v>18</v>
      </c>
      <c r="D106" s="68"/>
      <c r="E106" s="3">
        <f>EVHP!H35</f>
        <v>748236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-14803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257438083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Lic. Francisco Barbosa Flores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fernando_blanco</cp:lastModifiedBy>
  <cp:lastPrinted>2014-02-17T22:36:02Z</cp:lastPrinted>
  <dcterms:created xsi:type="dcterms:W3CDTF">2014-01-27T17:49:52Z</dcterms:created>
  <dcterms:modified xsi:type="dcterms:W3CDTF">2014-03-25T19:46:44Z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