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<sst xmlns="http://schemas.openxmlformats.org/spreadsheetml/2006/main" count="197" uniqueCount="77">
  <si>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</si>
  <si>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</si>
  <si>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</si>
  <si>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</si>
  <si>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</si>
  <si>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</si>
  <si>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</si>
  <si>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</si>
  <si>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</si>
  <si>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</si>
  <si>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</si>
  <si>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</si>
  <si>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</si>
  <si>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</si>
  <si>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</si>
  <si>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</si>
  <si>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</si>
  <si>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</si>
  <si>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</si>
  <si>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</si>
  <si>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</si>
  <si>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</si>
  <si>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</si>
  <si>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</si>
  <si>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</si>
  <si>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</si>
  <si>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</si>
  <si>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</si>
  <si>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</si>
  <si>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</si>
  <si>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</si>
  <si>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</si>
  <si>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</si>
  <si>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</si>
  <si>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</si>
  <si>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</si>
  <si>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</si>
  <si>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</si>
  <si>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</si>
  <si>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</si>
  <si>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</si>
  <si>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</si>
  <si>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</si>
  <si>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</si>
  <si>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</si>
  <si>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</si>
  <si>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</si>
  <si>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</si>
  <si>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</si>
  <si>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</si>
  <si>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</si>
  <si>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</si>
  <si>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</si>
  <si>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</si>
  <si>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</si>
  <si>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</si>
  <si>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</si>
  <si>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</si>
  <si>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</si>
  <si>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</si>
  <si>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</si>
  <si>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</si>
  <si>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</si>
  <si>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</si>
  <si>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</si>
  <si>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</si>
  <si>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</si>
  <si>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</si>
  <si>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</si>
  <si>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</si>
  <si>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</si>
  <si>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</si>
  <si>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Fideicomiso de Formación y Capacitación para el Personal de la Marina Mercante Nacional</t>
  </si>
  <si>
    <t>Lic. Francisco Barbosa Flores</t>
  </si>
  <si>
    <t>Director de Administración y Finanzas</t>
  </si>
  <si>
    <t>C.P. Erika Castro Flores</t>
  </si>
  <si>
    <t>Subdirectora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</si>
</sst>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85" zoomScaleNormal="85" zoomScalePageLayoutView="0" workbookViewId="0" topLeftCell="A1">
      <selection activeCell="E6" sqref="E6:O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259307759</v>
      </c>
      <c r="H14" s="40">
        <f>SUM(H15:H27)</f>
        <v>186802661</v>
      </c>
      <c r="I14" s="21"/>
      <c r="J14" s="21"/>
      <c r="K14" s="67" t="s">
        <v>7</v>
      </c>
      <c r="L14" s="67"/>
      <c r="M14" s="67"/>
      <c r="N14" s="67"/>
      <c r="O14" s="40">
        <f>SUM(O16:O19)</f>
        <v>10721213</v>
      </c>
      <c r="P14" s="40">
        <f>SUM(P16:P19)</f>
        <v>5305386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8658799</v>
      </c>
      <c r="P17" s="41">
        <v>5300506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2062414</v>
      </c>
      <c r="P19" s="41">
        <v>4880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f>127858205-91028</f>
        <v>127767177</v>
      </c>
      <c r="H20" s="41">
        <f>117132646-697035</f>
        <v>116435611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76454511</v>
      </c>
      <c r="P21" s="40">
        <f>SUM(P22:P25)</f>
        <v>15659272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59513624</v>
      </c>
      <c r="P22" s="41">
        <v>4116320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55386531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76063023</v>
      </c>
      <c r="H25" s="41">
        <v>69670015</v>
      </c>
      <c r="I25" s="21"/>
      <c r="J25" s="21"/>
      <c r="K25" s="33"/>
      <c r="L25" s="66" t="s">
        <v>40</v>
      </c>
      <c r="M25" s="66"/>
      <c r="N25" s="66"/>
      <c r="O25" s="41">
        <v>16940887</v>
      </c>
      <c r="P25" s="41">
        <v>11542952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91028</v>
      </c>
      <c r="H27" s="41">
        <v>697035</v>
      </c>
      <c r="I27" s="21"/>
      <c r="J27" s="20"/>
      <c r="K27" s="67" t="s">
        <v>69</v>
      </c>
      <c r="L27" s="67"/>
      <c r="M27" s="67"/>
      <c r="N27" s="67"/>
      <c r="O27" s="40">
        <f>O14-O21</f>
        <v>-65733298</v>
      </c>
      <c r="P27" s="40">
        <f>P14-P21</f>
        <v>-10353886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199787017</v>
      </c>
      <c r="H29" s="40">
        <f>SUM(H30:H48)</f>
        <v>175571390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74859733</v>
      </c>
      <c r="H30" s="41">
        <v>72224150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8673921</v>
      </c>
      <c r="H31" s="41">
        <v>9164121</v>
      </c>
      <c r="I31" s="21"/>
      <c r="J31" s="20"/>
      <c r="K31" s="67" t="s">
        <v>7</v>
      </c>
      <c r="L31" s="67"/>
      <c r="M31" s="67"/>
      <c r="N31" s="67"/>
      <c r="O31" s="40">
        <f>O33+O36+O37</f>
        <v>0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102698451</v>
      </c>
      <c r="H32" s="41">
        <v>82249151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0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0</v>
      </c>
      <c r="P47" s="40">
        <f>P31-P39</f>
        <v>0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f>21258130+6249402-1660268-9256212-3036140</f>
        <v>13554912</v>
      </c>
      <c r="H48" s="41">
        <f>-18111+361697-3856+6821427+3490065+1282746</f>
        <v>11933968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59520742</v>
      </c>
      <c r="H50" s="59">
        <f>H14-H29</f>
        <v>11231271</v>
      </c>
      <c r="I50" s="55"/>
      <c r="J50" s="73" t="s">
        <v>71</v>
      </c>
      <c r="K50" s="73"/>
      <c r="L50" s="73"/>
      <c r="M50" s="73"/>
      <c r="N50" s="73"/>
      <c r="O50" s="59">
        <f>G50+O27+O47</f>
        <v>-6212556</v>
      </c>
      <c r="P50" s="59">
        <f>H50+P27+P47</f>
        <v>877385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73</v>
      </c>
      <c r="E57" s="74"/>
      <c r="F57" s="74"/>
      <c r="G57" s="74"/>
      <c r="H57" s="20"/>
      <c r="I57" s="53"/>
      <c r="J57" s="20"/>
      <c r="K57" s="19"/>
      <c r="L57" s="74" t="s">
        <v>75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74</v>
      </c>
      <c r="E58" s="75"/>
      <c r="F58" s="75"/>
      <c r="G58" s="75"/>
      <c r="H58" s="20"/>
      <c r="I58" s="53"/>
      <c r="J58" s="20"/>
      <c r="L58" s="75" t="s">
        <v>76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90.75">
      <c r="A4" s="83" t="s">
        <v>5</v>
      </c>
      <c r="B4" s="83"/>
      <c r="C4" s="83"/>
      <c r="D4" s="83"/>
      <c r="E4" s="83"/>
      <c r="F4" s="83"/>
      <c r="G4" s="15" t="str">
        <f>EFE!E6</f>
        <v>Fideicomiso de Formación y Capacitación para el Personal de la Marina Mercante Nacional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259307759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127767177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55386531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76063023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91028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199787017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74859733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8673921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102698451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13554912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59520742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10721213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8658799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2062414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76454511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59513624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16940887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-65733298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0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0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-6212556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186802661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116435611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69670015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697035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175571390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72224150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9164121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82249151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11933968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11231271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5305386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5300506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4880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15659272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4116320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11542952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-10353886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0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877385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Lic. Francisco Barbosa Flores</v>
      </c>
    </row>
    <row r="114" spans="3:7" ht="15">
      <c r="C114" s="78"/>
      <c r="D114" s="78"/>
      <c r="E114" s="78"/>
      <c r="F114" s="16" t="s">
        <v>56</v>
      </c>
      <c r="G114" s="17" t="str">
        <f>EFE!D58</f>
        <v>Director de Administración y Finanzas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C.P. Erika Castro Flores</v>
      </c>
    </row>
    <row r="116" spans="3:7" ht="15">
      <c r="C116" s="78"/>
      <c r="D116" s="78"/>
      <c r="E116" s="78"/>
      <c r="F116" s="16" t="s">
        <v>56</v>
      </c>
      <c r="G116" s="17" t="str">
        <f>EFE!L58</f>
        <v>Subdirectora de Finanzas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fernando_blanco</cp:lastModifiedBy>
  <cp:lastPrinted>2014-03-20T19:10:57Z</cp:lastPrinted>
  <dcterms:created xsi:type="dcterms:W3CDTF">2014-01-27T17:55:30Z</dcterms:created>
  <dcterms:modified xsi:type="dcterms:W3CDTF">2014-03-25T20:02:30Z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