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83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<sst xmlns="http://schemas.openxmlformats.org/spreadsheetml/2006/main" count="157" uniqueCount="53">
  <si>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</si>
  <si>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</si>
  <si>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</si>
  <si>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</si>
  <si>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</si>
  <si>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</si>
  <si>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</si>
  <si>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</si>
  <si>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</si>
  <si>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</si>
  <si>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</si>
  <si>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</si>
  <si>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</si>
  <si>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</si>
  <si>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</si>
  <si>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</si>
  <si>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</si>
  <si>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</si>
  <si>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</si>
  <si>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</si>
  <si>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</si>
  <si>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</si>
  <si>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</si>
  <si>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</si>
  <si>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</si>
  <si>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</si>
  <si>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</si>
  <si>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</si>
  <si>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</si>
  <si>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</si>
  <si>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</si>
  <si>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</si>
  <si>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</si>
  <si>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</si>
  <si>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</si>
  <si>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</si>
  <si>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</si>
  <si>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</si>
  <si>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</si>
  <si>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</si>
  <si>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</si>
  <si>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</si>
  <si>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</si>
  <si>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</si>
  <si>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</si>
  <si>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</si>
  <si>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</si>
  <si>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</si>
  <si>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AGENCIA ESPACIAL MEXICANA</t>
  </si>
  <si>
    <t>Lic. Tiburcio Montal Naranjo</t>
  </si>
  <si>
    <t>Coord. Gral. De Financ. y Gestión de la Inf. en Mat. Espacial</t>
  </si>
  <si>
    <t>C.P. María de los Ángeles Ríos Flores</t>
  </si>
  <si>
    <t>Gerente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</si>
</sst>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F20" sqref="F20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0</v>
      </c>
      <c r="E16" s="31">
        <f>SUM(E18:E24)</f>
        <v>980000</v>
      </c>
      <c r="F16" s="31">
        <f>SUM(F18:F24)</f>
        <v>0</v>
      </c>
      <c r="G16" s="31">
        <f>D16+E16-F16</f>
        <v>980000</v>
      </c>
      <c r="H16" s="31">
        <f>G16-D16</f>
        <v>980000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0</v>
      </c>
      <c r="E18" s="37">
        <v>980000</v>
      </c>
      <c r="F18" s="37">
        <v>0</v>
      </c>
      <c r="G18" s="38">
        <f>D18+E18-F18</f>
        <v>980000</v>
      </c>
      <c r="H18" s="38">
        <f>G18-D18</f>
        <v>980000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0</v>
      </c>
      <c r="E19" s="37">
        <v>0</v>
      </c>
      <c r="F19" s="37">
        <v>0</v>
      </c>
      <c r="G19" s="38">
        <f aca="true" t="shared" si="0" ref="G19:G24">D19+E19-F19</f>
        <v>0</v>
      </c>
      <c r="H19" s="38">
        <f aca="true" t="shared" si="1" ref="H19:H24">G19-D19</f>
        <v>0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0</v>
      </c>
      <c r="E26" s="31">
        <f>SUM(E28:E36)</f>
        <v>0</v>
      </c>
      <c r="F26" s="31">
        <f>SUM(F28:F36)</f>
        <v>0</v>
      </c>
      <c r="G26" s="31">
        <f>D26+E26-F26</f>
        <v>0</v>
      </c>
      <c r="H26" s="31">
        <f>G26-D26</f>
        <v>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0</v>
      </c>
      <c r="E31" s="37">
        <v>0</v>
      </c>
      <c r="F31" s="37">
        <v>0</v>
      </c>
      <c r="G31" s="38">
        <f t="shared" si="2"/>
        <v>0</v>
      </c>
      <c r="H31" s="38">
        <f t="shared" si="3"/>
        <v>0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0</v>
      </c>
      <c r="E38" s="31">
        <f>E16+E26</f>
        <v>980000</v>
      </c>
      <c r="F38" s="31">
        <f>F16+F26</f>
        <v>0</v>
      </c>
      <c r="G38" s="31">
        <f>G16+G26</f>
        <v>980000</v>
      </c>
      <c r="H38" s="31">
        <f>H16+H26</f>
        <v>980000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0</v>
      </c>
    </row>
    <row r="7" spans="2:5" ht="15">
      <c r="B7" s="81"/>
      <c r="C7" s="82"/>
      <c r="D7" s="4" t="s">
        <v>16</v>
      </c>
      <c r="E7" s="5">
        <f>EAA!D18</f>
        <v>0</v>
      </c>
    </row>
    <row r="8" spans="2:5" ht="15">
      <c r="B8" s="81"/>
      <c r="C8" s="82"/>
      <c r="D8" s="4" t="s">
        <v>17</v>
      </c>
      <c r="E8" s="5">
        <f>EAA!D19</f>
        <v>0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980000</v>
      </c>
    </row>
    <row r="26" spans="2:5" ht="15">
      <c r="B26" s="81"/>
      <c r="C26" s="82"/>
      <c r="D26" s="4" t="s">
        <v>16</v>
      </c>
      <c r="E26" s="5">
        <f>EAA!E18</f>
        <v>980000</v>
      </c>
    </row>
    <row r="27" spans="2:5" ht="15">
      <c r="B27" s="81"/>
      <c r="C27" s="82"/>
      <c r="D27" s="4" t="s">
        <v>17</v>
      </c>
      <c r="E27" s="5">
        <f>EAA!E19</f>
        <v>0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0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980000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0</v>
      </c>
    </row>
    <row r="45" spans="2:5" ht="15">
      <c r="B45" s="81"/>
      <c r="C45" s="82"/>
      <c r="D45" s="4" t="s">
        <v>16</v>
      </c>
      <c r="E45" s="5">
        <f>EAA!F18</f>
        <v>0</v>
      </c>
    </row>
    <row r="46" spans="2:5" ht="15">
      <c r="B46" s="81"/>
      <c r="C46" s="82"/>
      <c r="D46" s="4" t="s">
        <v>17</v>
      </c>
      <c r="E46" s="5">
        <f>EAA!F19</f>
        <v>0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0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980000</v>
      </c>
    </row>
    <row r="64" spans="2:5" ht="15">
      <c r="B64" s="84"/>
      <c r="C64" s="82"/>
      <c r="D64" s="4" t="s">
        <v>16</v>
      </c>
      <c r="E64" s="5">
        <f>EAA!G18</f>
        <v>980000</v>
      </c>
    </row>
    <row r="65" spans="2:5" ht="15">
      <c r="B65" s="84"/>
      <c r="C65" s="82"/>
      <c r="D65" s="4" t="s">
        <v>17</v>
      </c>
      <c r="E65" s="5">
        <f>EAA!G19</f>
        <v>0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0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0</v>
      </c>
    </row>
    <row r="75" spans="2:5" ht="15">
      <c r="B75" s="84"/>
      <c r="C75" s="82"/>
      <c r="D75" s="4" t="s">
        <v>27</v>
      </c>
      <c r="E75" s="5">
        <f>EAA!G31</f>
        <v>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980000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980000</v>
      </c>
    </row>
    <row r="83" spans="2:5" ht="15">
      <c r="B83" s="84"/>
      <c r="C83" s="82"/>
      <c r="D83" s="4" t="s">
        <v>16</v>
      </c>
      <c r="E83" s="5">
        <f>EAA!H18</f>
        <v>980000</v>
      </c>
    </row>
    <row r="84" spans="2:5" ht="15">
      <c r="B84" s="84"/>
      <c r="C84" s="82"/>
      <c r="D84" s="4" t="s">
        <v>17</v>
      </c>
      <c r="E84" s="5">
        <f>EAA!H19</f>
        <v>0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980000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Lilia Ivonne Pineda Castañeda</cp:lastModifiedBy>
  <cp:lastPrinted>2014-03-21T17:40:32Z</cp:lastPrinted>
  <dcterms:created xsi:type="dcterms:W3CDTF">2014-01-27T18:04:15Z</dcterms:created>
  <dcterms:modified xsi:type="dcterms:W3CDTF">2014-03-24T16:21:10Z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