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1315" windowHeight="9090" tabRatio="760" activeTab="0"/>
  </bookViews>
  <sheets>
    <sheet name="R10-K2O" sheetId="1" r:id="rId1"/>
  </sheets>
  <definedNames>
    <definedName name="_xlnm.Print_Area" localSheetId="0">'R10-K2O'!$F$1:$J$70</definedName>
    <definedName name="FORM">#REF!</definedName>
    <definedName name="_xlnm.Print_Titles" localSheetId="0">'R10-K2O'!$2:$10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<sst xmlns="http://schemas.openxmlformats.org/spreadsheetml/2006/main" count="66" uniqueCount="61">
  <si>
    <t>(Pesos)</t>
  </si>
  <si>
    <t>Modificado</t>
  </si>
  <si>
    <t>OTROS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</si>
  <si>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</si>
  <si>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</si>
  <si>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</si>
  <si>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</si>
  <si>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</si>
  <si>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</si>
  <si>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</si>
  <si>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</si>
  <si>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</si>
  <si>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</si>
  <si>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</si>
  <si>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</si>
  <si>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</si>
  <si>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EXTERNO</t>
  </si>
  <si>
    <t>FINANCIERAS EN EL SECTOR PÚBLICO</t>
  </si>
  <si>
    <t>FINANCIERAS EN OTROS SECTORES</t>
  </si>
  <si>
    <t>EN TESORERÍA DERIVADA DE CRÉDITO EXTERNO</t>
  </si>
  <si>
    <t>INGRESOS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</si>
  <si>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</si>
  <si>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</si>
  <si>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</si>
  <si>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</si>
  <si>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</si>
  <si>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</si>
  <si>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</si>
  <si>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</si>
  <si>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</si>
  <si>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</si>
  <si>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</si>
  <si>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</si>
  <si>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</si>
  <si>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</si>
  <si>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</si>
  <si>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</si>
  <si>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</si>
  <si>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</si>
  <si>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</si>
  <si>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</si>
  <si>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</si>
  <si>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</si>
  <si>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INGRESOS POR OPERACIÓN</t>
  </si>
  <si>
    <t>INTERESES COBRADOS</t>
  </si>
  <si>
    <t>COMISIONES COBRADAS</t>
  </si>
  <si>
    <t>OTROS INGRESOS</t>
  </si>
  <si>
    <t>PRODUCTOS Y BENEFICIOS DIRECTOS</t>
  </si>
  <si>
    <t>10 SECRETARÍA DE ECONOMÍA</t>
  </si>
  <si>
    <t>K2O FIDEICOMISO DE FOMENTO MINERO</t>
  </si>
  <si>
    <t>1/ Las cifras a pesos y las sumas, pueden diferir por efectos de redondeo.  La suma total de ingresos comparada con total de egresos puede diferir debido a operaciones en tránsito, discrepancia estadística y revaluación por tipo de cambio.</t>
  </si>
  <si>
    <t>INGRESOS DE FLUJO DE EFECTIVO DE ENTIDADES DE CONTROL PRESUPUESTARIO INDIRECTO</t>
  </si>
  <si>
    <t>FONDOS Y FIDEICOMISOS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</si>
  <si>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</si>
  <si>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r>
      <t xml:space="preserve">DISPONIBILIDAD INICIAL </t>
    </r>
    <r>
      <rPr>
        <b/>
        <vertAlign val="superscript"/>
        <sz val="16"/>
        <rFont val="Soberana Sans Light"/>
        <family val="3"/>
      </rPr>
      <t>2/</t>
    </r>
  </si>
  <si>
    <t>Conceptos</t>
  </si>
  <si>
    <t>Estimado</t>
  </si>
  <si>
    <t>Recaudado</t>
  </si>
  <si>
    <t>CUENTA DE LA HACIENDA PÚBLICA FEDERAL DE 2013</t>
  </si>
  <si>
    <t xml:space="preserve">2/ La disponibilidad inicial reportada en la columna recaudado, corresponde al saldo al inicio del periodo que se reporta, de los recursos financieros que no tienen un fin específico y que la entidad mantiene en caja, depositados o invertidos, en tanto no son requeridos para cubrir su flujo de operación. 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</si>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</sst>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9"/>
      <name val="Soberana Sans Light"/>
      <family val="3"/>
    </font>
    <font>
      <b/>
      <sz val="22"/>
      <color indexed="9"/>
      <name val="Soberana Sans Light"/>
      <family val="3"/>
    </font>
    <font>
      <b/>
      <sz val="22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8"/>
      <color theme="0"/>
      <name val="Soberana Sans Light"/>
      <family val="3"/>
    </font>
    <font>
      <b/>
      <sz val="22"/>
      <color theme="0"/>
      <name val="Soberana Sans Light"/>
      <family val="3"/>
    </font>
    <font>
      <b/>
      <sz val="22"/>
      <color theme="1"/>
      <name val="Soberana Sans Light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7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justify" vertical="justify" wrapText="1"/>
    </xf>
    <xf numFmtId="164" fontId="7" fillId="0" borderId="11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horizontal="left" vertical="justify" wrapText="1"/>
    </xf>
    <xf numFmtId="0" fontId="50" fillId="0" borderId="0" xfId="0" applyFont="1" applyAlignment="1" quotePrefix="1">
      <alignment/>
    </xf>
    <xf numFmtId="49" fontId="9" fillId="0" borderId="0" xfId="0" applyNumberFormat="1" applyFont="1" applyFill="1" applyAlignment="1">
      <alignment horizontal="justify" vertical="justify" wrapText="1"/>
    </xf>
    <xf numFmtId="49" fontId="9" fillId="0" borderId="0" xfId="0" applyNumberFormat="1" applyFont="1" applyFill="1" applyAlignment="1">
      <alignment horizontal="left" vertical="justify" wrapText="1" indent="1"/>
    </xf>
    <xf numFmtId="165" fontId="50" fillId="0" borderId="12" xfId="46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165" fontId="7" fillId="0" borderId="15" xfId="46" applyNumberFormat="1" applyFont="1" applyFill="1" applyBorder="1" applyAlignment="1">
      <alignment vertical="top"/>
    </xf>
    <xf numFmtId="49" fontId="11" fillId="0" borderId="0" xfId="0" applyNumberFormat="1" applyFont="1" applyFill="1" applyAlignment="1">
      <alignment horizontal="justify" vertical="justify" wrapText="1"/>
    </xf>
    <xf numFmtId="49" fontId="11" fillId="0" borderId="0" xfId="0" applyNumberFormat="1" applyFont="1" applyFill="1" applyAlignment="1">
      <alignment horizontal="left" vertical="justify" wrapText="1" indent="2"/>
    </xf>
    <xf numFmtId="49" fontId="9" fillId="0" borderId="0" xfId="0" applyNumberFormat="1" applyFont="1" applyFill="1" applyAlignment="1">
      <alignment horizontal="left" vertical="justify" wrapText="1" indent="2"/>
    </xf>
    <xf numFmtId="49" fontId="11" fillId="0" borderId="0" xfId="0" applyNumberFormat="1" applyFont="1" applyFill="1" applyAlignment="1">
      <alignment horizontal="left" vertical="justify" wrapText="1" indent="3"/>
    </xf>
    <xf numFmtId="49" fontId="11" fillId="0" borderId="0" xfId="0" applyNumberFormat="1" applyFont="1" applyFill="1" applyAlignment="1">
      <alignment horizontal="left" vertical="justify" wrapText="1" indent="4"/>
    </xf>
    <xf numFmtId="0" fontId="11" fillId="0" borderId="0" xfId="0" applyNumberFormat="1" applyFont="1" applyFill="1" applyAlignment="1">
      <alignment horizontal="left" vertical="center" indent="4"/>
    </xf>
    <xf numFmtId="0" fontId="9" fillId="0" borderId="0" xfId="0" applyNumberFormat="1" applyFont="1" applyFill="1" applyAlignment="1">
      <alignment horizontal="left" vertical="center" indent="1"/>
    </xf>
    <xf numFmtId="49" fontId="11" fillId="0" borderId="0" xfId="0" applyNumberFormat="1" applyFont="1" applyFill="1" applyAlignment="1">
      <alignment horizontal="left" vertical="center" indent="4"/>
    </xf>
    <xf numFmtId="49" fontId="9" fillId="0" borderId="0" xfId="0" applyNumberFormat="1" applyFont="1" applyFill="1" applyAlignment="1">
      <alignment horizontal="left" vertical="center" indent="2"/>
    </xf>
    <xf numFmtId="49" fontId="11" fillId="0" borderId="0" xfId="0" applyNumberFormat="1" applyFont="1" applyFill="1" applyAlignment="1">
      <alignment horizontal="left" vertical="center" indent="3"/>
    </xf>
    <xf numFmtId="49" fontId="11" fillId="0" borderId="0" xfId="0" applyNumberFormat="1" applyFont="1" applyFill="1" applyBorder="1" applyAlignment="1">
      <alignment horizontal="left" vertical="justify" wrapText="1" indent="4"/>
    </xf>
    <xf numFmtId="49" fontId="11" fillId="0" borderId="16" xfId="0" applyNumberFormat="1" applyFont="1" applyFill="1" applyBorder="1" applyAlignment="1">
      <alignment horizontal="left" vertical="justify" wrapText="1" indent="3"/>
    </xf>
    <xf numFmtId="49" fontId="11" fillId="0" borderId="0" xfId="0" applyNumberFormat="1" applyFont="1" applyFill="1" applyAlignment="1">
      <alignment horizontal="left" vertical="center" indent="2"/>
    </xf>
    <xf numFmtId="165" fontId="50" fillId="0" borderId="0" xfId="0" applyNumberFormat="1" applyFont="1" applyAlignment="1">
      <alignment/>
    </xf>
    <xf numFmtId="43" fontId="50" fillId="0" borderId="0" xfId="46" applyFont="1" applyAlignment="1">
      <alignment/>
    </xf>
    <xf numFmtId="43" fontId="50" fillId="0" borderId="0" xfId="0" applyNumberFormat="1" applyFont="1" applyAlignment="1">
      <alignment/>
    </xf>
    <xf numFmtId="165" fontId="50" fillId="0" borderId="12" xfId="46" applyNumberFormat="1" applyFont="1" applyFill="1" applyBorder="1" applyAlignment="1">
      <alignment horizontal="center" vertical="top" wrapText="1"/>
    </xf>
    <xf numFmtId="165" fontId="10" fillId="33" borderId="11" xfId="46" applyNumberFormat="1" applyFont="1" applyFill="1" applyBorder="1" applyAlignment="1">
      <alignment vertical="top"/>
    </xf>
    <xf numFmtId="0" fontId="49" fillId="33" borderId="0" xfId="0" applyFont="1" applyFill="1" applyAlignment="1">
      <alignment/>
    </xf>
    <xf numFmtId="165" fontId="7" fillId="33" borderId="11" xfId="46" applyNumberFormat="1" applyFont="1" applyFill="1" applyBorder="1" applyAlignment="1">
      <alignment vertical="top"/>
    </xf>
    <xf numFmtId="165" fontId="8" fillId="33" borderId="12" xfId="46" applyNumberFormat="1" applyFont="1" applyFill="1" applyBorder="1" applyAlignment="1">
      <alignment horizontal="center" vertical="top" wrapText="1"/>
    </xf>
    <xf numFmtId="166" fontId="50" fillId="33" borderId="12" xfId="46" applyNumberFormat="1" applyFont="1" applyFill="1" applyBorder="1" applyAlignment="1">
      <alignment horizontal="right" vertical="top" wrapText="1"/>
    </xf>
    <xf numFmtId="165" fontId="50" fillId="33" borderId="12" xfId="46" applyNumberFormat="1" applyFont="1" applyFill="1" applyBorder="1" applyAlignment="1">
      <alignment horizontal="center" vertical="top" wrapText="1"/>
    </xf>
    <xf numFmtId="165" fontId="8" fillId="33" borderId="11" xfId="46" applyNumberFormat="1" applyFont="1" applyFill="1" applyBorder="1" applyAlignment="1">
      <alignment/>
    </xf>
    <xf numFmtId="165" fontId="50" fillId="33" borderId="11" xfId="46" applyNumberFormat="1" applyFont="1" applyFill="1" applyBorder="1" applyAlignment="1">
      <alignment/>
    </xf>
    <xf numFmtId="37" fontId="51" fillId="34" borderId="17" xfId="0" applyNumberFormat="1" applyFont="1" applyFill="1" applyBorder="1" applyAlignment="1">
      <alignment vertical="center"/>
    </xf>
    <xf numFmtId="37" fontId="51" fillId="34" borderId="18" xfId="0" applyNumberFormat="1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37" fontId="52" fillId="34" borderId="0" xfId="0" applyNumberFormat="1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37" fontId="52" fillId="34" borderId="20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2" fillId="34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336"/>
  <sheetViews>
    <sheetView showZeros="0" tabSelected="1" zoomScale="50" zoomScaleNormal="50" zoomScaleSheetLayoutView="50" zoomScalePageLayoutView="0" workbookViewId="0" topLeftCell="A1">
      <selection activeCell="P27" sqref="P27"/>
    </sheetView>
  </sheetViews>
  <sheetFormatPr defaultColWidth="11.421875" defaultRowHeight="15"/>
  <cols>
    <col min="1" max="4" width="11.8515625" style="4" customWidth="1"/>
    <col min="5" max="6" width="5.00390625" style="3" customWidth="1"/>
    <col min="7" max="7" width="101.00390625" style="3" customWidth="1"/>
    <col min="8" max="10" width="35.28125" style="3" customWidth="1"/>
    <col min="11" max="11" width="11.421875" style="3" customWidth="1"/>
    <col min="12" max="13" width="36.421875" style="4" bestFit="1" customWidth="1"/>
    <col min="14" max="14" width="20.57421875" style="4" customWidth="1"/>
    <col min="15" max="15" width="30.7109375" style="4" customWidth="1"/>
    <col min="16" max="43" width="20.57421875" style="4" customWidth="1"/>
    <col min="44" max="49" width="11.421875" style="4" customWidth="1"/>
    <col min="50" max="16384" width="11.421875" style="3" customWidth="1"/>
  </cols>
  <sheetData>
    <row r="1" spans="1:49" ht="23.25">
      <c r="A1" s="1"/>
      <c r="B1" s="1"/>
      <c r="C1" s="1"/>
      <c r="D1" s="1"/>
      <c r="E1" s="1"/>
      <c r="F1" s="2"/>
      <c r="G1" s="2"/>
      <c r="H1" s="2"/>
      <c r="I1" s="2"/>
      <c r="J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3.25">
      <c r="A2" s="1"/>
      <c r="B2" s="1"/>
      <c r="C2" s="1"/>
      <c r="D2" s="1"/>
      <c r="E2" s="1"/>
      <c r="F2" s="2"/>
      <c r="G2" s="2"/>
      <c r="H2" s="2"/>
      <c r="I2" s="2"/>
      <c r="J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4" customHeight="1">
      <c r="A3" s="1"/>
      <c r="B3" s="1"/>
      <c r="C3" s="1"/>
      <c r="D3" s="1"/>
      <c r="E3" s="1"/>
      <c r="F3" s="2" t="s">
        <v>58</v>
      </c>
      <c r="G3" s="2"/>
      <c r="H3" s="2"/>
      <c r="I3" s="2"/>
      <c r="J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4" customHeight="1">
      <c r="A4" s="1"/>
      <c r="B4" s="1"/>
      <c r="C4" s="1"/>
      <c r="D4" s="1"/>
      <c r="E4" s="1"/>
      <c r="F4" s="2" t="s">
        <v>51</v>
      </c>
      <c r="G4" s="2"/>
      <c r="H4" s="2"/>
      <c r="I4" s="2"/>
      <c r="J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4" customHeight="1">
      <c r="A5" s="1"/>
      <c r="B5" s="1"/>
      <c r="C5" s="1"/>
      <c r="D5" s="1"/>
      <c r="E5" s="1"/>
      <c r="F5" s="2" t="s">
        <v>52</v>
      </c>
      <c r="G5" s="2"/>
      <c r="H5" s="2"/>
      <c r="I5" s="2"/>
      <c r="J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 customHeight="1">
      <c r="A6" s="1"/>
      <c r="B6" s="1"/>
      <c r="C6" s="1"/>
      <c r="D6" s="1"/>
      <c r="E6" s="1"/>
      <c r="F6" s="2" t="s">
        <v>48</v>
      </c>
      <c r="G6" s="2"/>
      <c r="H6" s="2"/>
      <c r="I6" s="2"/>
      <c r="J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4" customHeight="1">
      <c r="A7" s="1"/>
      <c r="B7" s="1"/>
      <c r="C7" s="1"/>
      <c r="D7" s="1"/>
      <c r="E7" s="1"/>
      <c r="F7" s="2" t="s">
        <v>49</v>
      </c>
      <c r="G7" s="2"/>
      <c r="H7" s="2"/>
      <c r="I7" s="2"/>
      <c r="J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>
      <c r="A8" s="1"/>
      <c r="B8" s="1"/>
      <c r="C8" s="1"/>
      <c r="D8" s="1"/>
      <c r="E8" s="1"/>
      <c r="F8" s="2" t="s">
        <v>0</v>
      </c>
      <c r="G8" s="2"/>
      <c r="H8" s="2"/>
      <c r="I8" s="2"/>
      <c r="J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4.75">
      <c r="A9" s="1"/>
      <c r="B9" s="1"/>
      <c r="C9" s="1"/>
      <c r="D9" s="1"/>
      <c r="E9" s="1"/>
      <c r="F9" s="42"/>
      <c r="G9" s="47" t="s">
        <v>55</v>
      </c>
      <c r="H9" s="49" t="s">
        <v>56</v>
      </c>
      <c r="I9" s="51" t="s">
        <v>1</v>
      </c>
      <c r="J9" s="51" t="s">
        <v>57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4.75">
      <c r="A10" s="1"/>
      <c r="B10" s="1"/>
      <c r="C10" s="1"/>
      <c r="D10" s="1"/>
      <c r="E10" s="1"/>
      <c r="F10" s="43"/>
      <c r="G10" s="48"/>
      <c r="H10" s="50"/>
      <c r="I10" s="50"/>
      <c r="J10" s="5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23.25">
      <c r="A11" s="1"/>
      <c r="B11" s="1"/>
      <c r="C11" s="1"/>
      <c r="D11" s="1"/>
      <c r="E11" s="1"/>
      <c r="F11" s="5"/>
      <c r="G11" s="6"/>
      <c r="H11" s="7"/>
      <c r="I11" s="7"/>
      <c r="J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24.75">
      <c r="A12" s="1"/>
      <c r="B12" s="1"/>
      <c r="C12" s="1"/>
      <c r="D12" s="1"/>
      <c r="E12" s="1"/>
      <c r="F12" s="5"/>
      <c r="G12" s="8"/>
      <c r="H12" s="7"/>
      <c r="I12" s="7"/>
      <c r="J12" s="7"/>
      <c r="L12" s="31"/>
      <c r="M12" s="3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49" ht="24.75">
      <c r="B13" s="9"/>
      <c r="E13" s="1"/>
      <c r="F13" s="5"/>
      <c r="G13" s="10" t="s">
        <v>53</v>
      </c>
      <c r="H13" s="34">
        <f>+H15+H20</f>
        <v>10971632099</v>
      </c>
      <c r="I13" s="34">
        <f>+I15+I20</f>
        <v>8141730105</v>
      </c>
      <c r="J13" s="34">
        <f>+J15+J20</f>
        <v>8506773152.97</v>
      </c>
      <c r="K13" s="35"/>
      <c r="L13" s="31"/>
      <c r="M13" s="3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5:49" ht="23.25">
      <c r="E14" s="1"/>
      <c r="F14" s="5"/>
      <c r="G14" s="17"/>
      <c r="H14" s="36"/>
      <c r="I14" s="36"/>
      <c r="J14" s="36"/>
      <c r="K14" s="35"/>
      <c r="L14" s="31"/>
      <c r="M14" s="3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49" ht="24" customHeight="1">
      <c r="B15" s="9"/>
      <c r="E15" s="1"/>
      <c r="F15" s="5"/>
      <c r="G15" s="11" t="s">
        <v>54</v>
      </c>
      <c r="H15" s="37">
        <f>SUM(H16:H19)</f>
        <v>70437900</v>
      </c>
      <c r="I15" s="37">
        <f>SUM(I16:I19)</f>
        <v>509446505</v>
      </c>
      <c r="J15" s="37">
        <f>SUM(J16:J19)</f>
        <v>509446504.97</v>
      </c>
      <c r="K15" s="35"/>
      <c r="L15" s="31"/>
      <c r="M15" s="3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49" ht="24" customHeight="1">
      <c r="B16" s="9"/>
      <c r="E16" s="1"/>
      <c r="F16" s="5"/>
      <c r="G16" s="18" t="s">
        <v>10</v>
      </c>
      <c r="H16" s="38">
        <v>7043800</v>
      </c>
      <c r="I16" s="38">
        <v>157976365</v>
      </c>
      <c r="J16" s="39">
        <v>157976365.41000003</v>
      </c>
      <c r="K16" s="35"/>
      <c r="L16" s="31"/>
      <c r="M16" s="3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24" customHeight="1">
      <c r="B17" s="9"/>
      <c r="E17" s="1"/>
      <c r="F17" s="5"/>
      <c r="G17" s="18" t="s">
        <v>17</v>
      </c>
      <c r="H17" s="39">
        <v>63394100</v>
      </c>
      <c r="I17" s="39">
        <v>351470140</v>
      </c>
      <c r="J17" s="39">
        <v>351470139.56</v>
      </c>
      <c r="K17" s="35"/>
      <c r="L17" s="31"/>
      <c r="M17" s="3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24" customHeight="1">
      <c r="B18" s="9"/>
      <c r="E18" s="1"/>
      <c r="F18" s="5"/>
      <c r="G18" s="18" t="s">
        <v>18</v>
      </c>
      <c r="H18" s="39">
        <v>0</v>
      </c>
      <c r="I18" s="39">
        <v>0</v>
      </c>
      <c r="J18" s="39"/>
      <c r="K18" s="35"/>
      <c r="L18" s="31"/>
      <c r="M18" s="3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24" customHeight="1">
      <c r="B19" s="9"/>
      <c r="E19" s="1"/>
      <c r="F19" s="5"/>
      <c r="G19" s="18" t="s">
        <v>19</v>
      </c>
      <c r="H19" s="39">
        <v>0</v>
      </c>
      <c r="I19" s="39">
        <v>0</v>
      </c>
      <c r="J19" s="39"/>
      <c r="K19" s="35"/>
      <c r="L19" s="31"/>
      <c r="M19" s="3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24" customHeight="1">
      <c r="B20" s="9"/>
      <c r="E20" s="1"/>
      <c r="F20" s="5"/>
      <c r="G20" s="11" t="s">
        <v>20</v>
      </c>
      <c r="H20" s="40">
        <f>+H21+H24+H33+H48+H60+H64</f>
        <v>10901194199</v>
      </c>
      <c r="I20" s="40">
        <f>+I21+I24+I33+I48+I60+I64</f>
        <v>7632283600</v>
      </c>
      <c r="J20" s="40">
        <f>+J21+J24+J33+J48+J60+J64</f>
        <v>7997326648</v>
      </c>
      <c r="K20" s="35"/>
      <c r="L20" s="31"/>
      <c r="M20" s="3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24" customHeight="1">
      <c r="B21" s="9"/>
      <c r="E21" s="1"/>
      <c r="F21" s="5"/>
      <c r="G21" s="11" t="s">
        <v>3</v>
      </c>
      <c r="H21" s="41">
        <f>SUM(H22:H23)</f>
        <v>0</v>
      </c>
      <c r="I21" s="41">
        <f>SUM(I22:I23)</f>
        <v>0</v>
      </c>
      <c r="J21" s="41">
        <f>SUM(J22:J23)</f>
        <v>0</v>
      </c>
      <c r="K21" s="35"/>
      <c r="L21" s="32"/>
      <c r="M21" s="3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24" customHeight="1">
      <c r="B22" s="9"/>
      <c r="E22" s="1"/>
      <c r="F22" s="5"/>
      <c r="G22" s="18" t="s">
        <v>4</v>
      </c>
      <c r="H22" s="39">
        <v>0</v>
      </c>
      <c r="I22" s="39">
        <v>0</v>
      </c>
      <c r="J22" s="39"/>
      <c r="K22" s="3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24" customHeight="1">
      <c r="B23" s="9"/>
      <c r="E23" s="1"/>
      <c r="F23" s="5"/>
      <c r="G23" s="18" t="s">
        <v>5</v>
      </c>
      <c r="H23" s="39">
        <v>0</v>
      </c>
      <c r="I23" s="39">
        <v>0</v>
      </c>
      <c r="J23" s="39"/>
      <c r="K23" s="3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24" customHeight="1">
      <c r="B24" s="9"/>
      <c r="E24" s="1"/>
      <c r="F24" s="5"/>
      <c r="G24" s="11" t="s">
        <v>21</v>
      </c>
      <c r="H24" s="40">
        <f>+H25</f>
        <v>9746952999</v>
      </c>
      <c r="I24" s="40">
        <f>+I25</f>
        <v>6803000000</v>
      </c>
      <c r="J24" s="40">
        <f>+J25</f>
        <v>7352346776</v>
      </c>
      <c r="K24" s="3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24" customHeight="1">
      <c r="B25" s="9"/>
      <c r="E25" s="1"/>
      <c r="F25" s="5"/>
      <c r="G25" s="19" t="s">
        <v>22</v>
      </c>
      <c r="H25" s="40">
        <f>+H26+H29</f>
        <v>9746952999</v>
      </c>
      <c r="I25" s="40">
        <f>+I26+I29</f>
        <v>6803000000</v>
      </c>
      <c r="J25" s="40">
        <f>+J26+J29</f>
        <v>7352346776</v>
      </c>
      <c r="K25" s="3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24" customHeight="1">
      <c r="B26" s="9"/>
      <c r="E26" s="1"/>
      <c r="F26" s="5"/>
      <c r="G26" s="20" t="s">
        <v>23</v>
      </c>
      <c r="H26" s="41">
        <f>SUM(H27:H28)</f>
        <v>9256065650</v>
      </c>
      <c r="I26" s="41">
        <f>SUM(I27:I28)</f>
        <v>6179448800</v>
      </c>
      <c r="J26" s="41">
        <f>SUM(J27:J28)</f>
        <v>6968515028</v>
      </c>
      <c r="K26" s="35"/>
      <c r="L26" s="30"/>
      <c r="M26" s="30"/>
      <c r="O26" s="30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24" customHeight="1">
      <c r="B27" s="9"/>
      <c r="E27" s="1"/>
      <c r="F27" s="5"/>
      <c r="G27" s="21" t="s">
        <v>24</v>
      </c>
      <c r="H27" s="39">
        <v>6881153983</v>
      </c>
      <c r="I27" s="39">
        <v>3508369200</v>
      </c>
      <c r="J27" s="39">
        <v>3491150999</v>
      </c>
      <c r="K27" s="3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24" customHeight="1">
      <c r="B28" s="9"/>
      <c r="E28" s="1"/>
      <c r="F28" s="5"/>
      <c r="G28" s="21" t="s">
        <v>25</v>
      </c>
      <c r="H28" s="39">
        <v>2374911667</v>
      </c>
      <c r="I28" s="39">
        <v>2671079600</v>
      </c>
      <c r="J28" s="39">
        <v>3477364029</v>
      </c>
      <c r="K28" s="3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24" customHeight="1">
      <c r="B29" s="9"/>
      <c r="E29" s="1"/>
      <c r="F29" s="5"/>
      <c r="G29" s="20" t="s">
        <v>26</v>
      </c>
      <c r="H29" s="41">
        <f>SUM(H30:H32)</f>
        <v>490887349</v>
      </c>
      <c r="I29" s="41">
        <f>SUM(I30:I32)</f>
        <v>623551200</v>
      </c>
      <c r="J29" s="41">
        <f>SUM(J30:J32)</f>
        <v>383831748</v>
      </c>
      <c r="K29" s="3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24" customHeight="1">
      <c r="B30" s="9"/>
      <c r="E30" s="1"/>
      <c r="F30" s="5"/>
      <c r="G30" s="21" t="s">
        <v>27</v>
      </c>
      <c r="H30" s="39">
        <v>0</v>
      </c>
      <c r="I30" s="39">
        <v>0</v>
      </c>
      <c r="J30" s="39"/>
      <c r="K30" s="3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24" customHeight="1">
      <c r="B31" s="9"/>
      <c r="E31" s="1"/>
      <c r="F31" s="5"/>
      <c r="G31" s="21" t="s">
        <v>28</v>
      </c>
      <c r="H31" s="39">
        <v>0</v>
      </c>
      <c r="I31" s="39">
        <v>0</v>
      </c>
      <c r="J31" s="39"/>
      <c r="K31" s="3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24" customHeight="1">
      <c r="B32" s="9"/>
      <c r="E32" s="1"/>
      <c r="F32" s="5"/>
      <c r="G32" s="22" t="s">
        <v>29</v>
      </c>
      <c r="H32" s="39">
        <v>490887349</v>
      </c>
      <c r="I32" s="39">
        <v>623551200</v>
      </c>
      <c r="J32" s="39">
        <v>383831748</v>
      </c>
      <c r="K32" s="35"/>
      <c r="L32" s="30"/>
      <c r="M32" s="30"/>
      <c r="O32" s="3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24" customHeight="1">
      <c r="B33" s="9"/>
      <c r="E33" s="1"/>
      <c r="F33" s="5"/>
      <c r="G33" s="23" t="s">
        <v>30</v>
      </c>
      <c r="H33" s="41">
        <f>+H34+H41</f>
        <v>700000000</v>
      </c>
      <c r="I33" s="41">
        <f>+I34+I41</f>
        <v>400000000</v>
      </c>
      <c r="J33" s="41">
        <f>+J34+J41</f>
        <v>243955325</v>
      </c>
      <c r="K33" s="35"/>
      <c r="N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24" customHeight="1">
      <c r="B34" s="9"/>
      <c r="E34" s="1"/>
      <c r="F34" s="5"/>
      <c r="G34" s="19" t="s">
        <v>16</v>
      </c>
      <c r="H34" s="41">
        <f>+H35+H38</f>
        <v>0</v>
      </c>
      <c r="I34" s="41">
        <f>+I35+I38</f>
        <v>0</v>
      </c>
      <c r="J34" s="41">
        <f>+J35+J38</f>
        <v>0</v>
      </c>
      <c r="K34" s="35"/>
      <c r="N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24" customHeight="1">
      <c r="B35" s="9"/>
      <c r="E35" s="1"/>
      <c r="F35" s="5"/>
      <c r="G35" s="20" t="s">
        <v>31</v>
      </c>
      <c r="H35" s="41">
        <f>SUM(H36:H37)</f>
        <v>0</v>
      </c>
      <c r="I35" s="41">
        <f>SUM(I36:I37)</f>
        <v>0</v>
      </c>
      <c r="J35" s="41">
        <f>SUM(J36:J37)</f>
        <v>0</v>
      </c>
      <c r="K35" s="35"/>
      <c r="N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24" customHeight="1">
      <c r="B36" s="9"/>
      <c r="E36" s="1"/>
      <c r="F36" s="5"/>
      <c r="G36" s="21" t="s">
        <v>32</v>
      </c>
      <c r="H36" s="39">
        <v>0</v>
      </c>
      <c r="I36" s="39">
        <v>0</v>
      </c>
      <c r="J36" s="39"/>
      <c r="K36" s="35"/>
      <c r="N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24" customHeight="1">
      <c r="B37" s="9"/>
      <c r="E37" s="1"/>
      <c r="F37" s="5"/>
      <c r="G37" s="24" t="s">
        <v>33</v>
      </c>
      <c r="H37" s="39">
        <v>0</v>
      </c>
      <c r="I37" s="39">
        <v>0</v>
      </c>
      <c r="J37" s="39"/>
      <c r="K37" s="35"/>
      <c r="N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24" customHeight="1">
      <c r="B38" s="9"/>
      <c r="E38" s="1"/>
      <c r="F38" s="5"/>
      <c r="G38" s="20" t="s">
        <v>2</v>
      </c>
      <c r="H38" s="41">
        <f>SUM(H39:H40)</f>
        <v>0</v>
      </c>
      <c r="I38" s="41">
        <f>SUM(I39:I40)</f>
        <v>0</v>
      </c>
      <c r="J38" s="41">
        <f>SUM(J39:J40)</f>
        <v>0</v>
      </c>
      <c r="K38" s="35"/>
      <c r="N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24" customHeight="1">
      <c r="B39" s="9"/>
      <c r="E39" s="1"/>
      <c r="F39" s="5"/>
      <c r="G39" s="21" t="s">
        <v>34</v>
      </c>
      <c r="H39" s="39">
        <v>0</v>
      </c>
      <c r="I39" s="39">
        <v>0</v>
      </c>
      <c r="J39" s="39"/>
      <c r="K39" s="35"/>
      <c r="N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24" customHeight="1">
      <c r="B40" s="9"/>
      <c r="E40" s="1"/>
      <c r="F40" s="5"/>
      <c r="G40" s="21" t="s">
        <v>35</v>
      </c>
      <c r="H40" s="39">
        <v>0</v>
      </c>
      <c r="I40" s="39">
        <v>0</v>
      </c>
      <c r="J40" s="39"/>
      <c r="K40" s="35"/>
      <c r="N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24" customHeight="1">
      <c r="B41" s="9"/>
      <c r="E41" s="1"/>
      <c r="F41" s="5"/>
      <c r="G41" s="25" t="s">
        <v>36</v>
      </c>
      <c r="H41" s="41">
        <f>+H42+H43+H46+H47</f>
        <v>700000000</v>
      </c>
      <c r="I41" s="41">
        <f>+I42+I43+I46+I47</f>
        <v>400000000</v>
      </c>
      <c r="J41" s="41">
        <f>+J42+J43+J46+J47</f>
        <v>243955325</v>
      </c>
      <c r="K41" s="35"/>
      <c r="N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24" customHeight="1">
      <c r="B42" s="9"/>
      <c r="E42" s="1"/>
      <c r="F42" s="5"/>
      <c r="G42" s="26" t="s">
        <v>37</v>
      </c>
      <c r="H42" s="39">
        <v>0</v>
      </c>
      <c r="I42" s="39">
        <v>0</v>
      </c>
      <c r="J42" s="39"/>
      <c r="K42" s="35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24" customHeight="1">
      <c r="B43" s="9"/>
      <c r="E43" s="1"/>
      <c r="F43" s="5"/>
      <c r="G43" s="20" t="s">
        <v>38</v>
      </c>
      <c r="H43" s="41">
        <f>SUM(H44:H45)</f>
        <v>0</v>
      </c>
      <c r="I43" s="41">
        <f>SUM(I44:I45)</f>
        <v>0</v>
      </c>
      <c r="J43" s="41">
        <f>SUM(J44:J45)</f>
        <v>0</v>
      </c>
      <c r="K43" s="35"/>
      <c r="N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24" customHeight="1">
      <c r="B44" s="9"/>
      <c r="E44" s="1"/>
      <c r="F44" s="5"/>
      <c r="G44" s="21" t="s">
        <v>39</v>
      </c>
      <c r="H44" s="39">
        <v>0</v>
      </c>
      <c r="I44" s="39">
        <v>0</v>
      </c>
      <c r="J44" s="39"/>
      <c r="K44" s="35"/>
      <c r="N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24" customHeight="1">
      <c r="B45" s="9"/>
      <c r="E45" s="1"/>
      <c r="F45" s="5"/>
      <c r="G45" s="21" t="s">
        <v>40</v>
      </c>
      <c r="H45" s="39">
        <v>0</v>
      </c>
      <c r="I45" s="39">
        <v>0</v>
      </c>
      <c r="J45" s="39"/>
      <c r="K45" s="35"/>
      <c r="N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24" customHeight="1">
      <c r="B46" s="9"/>
      <c r="E46" s="1"/>
      <c r="F46" s="5"/>
      <c r="G46" s="20" t="s">
        <v>41</v>
      </c>
      <c r="H46" s="39">
        <v>0</v>
      </c>
      <c r="I46" s="39">
        <v>0</v>
      </c>
      <c r="J46" s="39"/>
      <c r="K46" s="35"/>
      <c r="N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24" customHeight="1">
      <c r="B47" s="9"/>
      <c r="E47" s="1"/>
      <c r="F47" s="5"/>
      <c r="G47" s="26" t="s">
        <v>42</v>
      </c>
      <c r="H47" s="39">
        <v>700000000</v>
      </c>
      <c r="I47" s="39">
        <v>400000000</v>
      </c>
      <c r="J47" s="39">
        <v>243955325</v>
      </c>
      <c r="K47" s="35"/>
      <c r="N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24" customHeight="1">
      <c r="B48" s="9"/>
      <c r="E48" s="1"/>
      <c r="F48" s="13"/>
      <c r="G48" s="11" t="s">
        <v>6</v>
      </c>
      <c r="H48" s="40">
        <f>+H49+H52</f>
        <v>0</v>
      </c>
      <c r="I48" s="40">
        <f>+I49+I52</f>
        <v>7400000</v>
      </c>
      <c r="J48" s="40">
        <f>+J49+J52</f>
        <v>7400000</v>
      </c>
      <c r="K48" s="35"/>
      <c r="N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24" customHeight="1">
      <c r="B49" s="9"/>
      <c r="E49" s="1"/>
      <c r="F49" s="5"/>
      <c r="G49" s="19" t="s">
        <v>7</v>
      </c>
      <c r="H49" s="41">
        <f>SUM(H50:H51)</f>
        <v>0</v>
      </c>
      <c r="I49" s="41">
        <f>SUM(I50:I51)</f>
        <v>0</v>
      </c>
      <c r="J49" s="41">
        <f>SUM(J50:J51)</f>
        <v>0</v>
      </c>
      <c r="K49" s="35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24" customHeight="1">
      <c r="B50" s="9"/>
      <c r="E50" s="1"/>
      <c r="F50" s="5"/>
      <c r="G50" s="20" t="s">
        <v>10</v>
      </c>
      <c r="H50" s="39">
        <v>0</v>
      </c>
      <c r="I50" s="39">
        <v>0</v>
      </c>
      <c r="J50" s="39"/>
      <c r="K50" s="3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24" customHeight="1">
      <c r="B51" s="9"/>
      <c r="E51" s="1"/>
      <c r="F51" s="5"/>
      <c r="G51" s="20" t="s">
        <v>8</v>
      </c>
      <c r="H51" s="39">
        <v>0</v>
      </c>
      <c r="I51" s="39">
        <v>0</v>
      </c>
      <c r="J51" s="39"/>
      <c r="K51" s="3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24" customHeight="1">
      <c r="B52" s="9"/>
      <c r="F52" s="13"/>
      <c r="G52" s="19" t="s">
        <v>9</v>
      </c>
      <c r="H52" s="37">
        <f>+H53+H56+H57+H58+H59</f>
        <v>0</v>
      </c>
      <c r="I52" s="37">
        <f>+I53+I56+I57+I58+I59</f>
        <v>7400000</v>
      </c>
      <c r="J52" s="37">
        <f>+J53+J56+J57+J58+J59</f>
        <v>7400000</v>
      </c>
      <c r="K52" s="35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24" customHeight="1">
      <c r="B53" s="9"/>
      <c r="F53" s="5"/>
      <c r="G53" s="20" t="s">
        <v>10</v>
      </c>
      <c r="H53" s="39">
        <f>SUM(H54:H55)</f>
        <v>0</v>
      </c>
      <c r="I53" s="39">
        <f>SUM(I54:I55)</f>
        <v>7400000</v>
      </c>
      <c r="J53" s="39">
        <f>SUM(J54:J55)</f>
        <v>7400000</v>
      </c>
      <c r="K53" s="35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24" customHeight="1">
      <c r="B54" s="9"/>
      <c r="F54" s="5"/>
      <c r="G54" s="21" t="s">
        <v>11</v>
      </c>
      <c r="H54" s="39">
        <v>0</v>
      </c>
      <c r="I54" s="39">
        <v>7400000</v>
      </c>
      <c r="J54" s="39">
        <v>7400000</v>
      </c>
      <c r="K54" s="35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24" customHeight="1">
      <c r="B55" s="9"/>
      <c r="F55" s="5"/>
      <c r="G55" s="27" t="s">
        <v>2</v>
      </c>
      <c r="H55" s="39">
        <v>0</v>
      </c>
      <c r="I55" s="39">
        <v>0</v>
      </c>
      <c r="J55" s="39"/>
      <c r="K55" s="3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24" customHeight="1">
      <c r="B56" s="9"/>
      <c r="F56" s="5"/>
      <c r="G56" s="28" t="s">
        <v>12</v>
      </c>
      <c r="H56" s="39">
        <v>0</v>
      </c>
      <c r="I56" s="39">
        <v>0</v>
      </c>
      <c r="J56" s="39"/>
      <c r="K56" s="3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24" customHeight="1">
      <c r="B57" s="9"/>
      <c r="F57" s="5"/>
      <c r="G57" s="26" t="s">
        <v>13</v>
      </c>
      <c r="H57" s="39">
        <v>0</v>
      </c>
      <c r="I57" s="39">
        <v>0</v>
      </c>
      <c r="J57" s="39"/>
      <c r="K57" s="3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24" customHeight="1">
      <c r="B58" s="9"/>
      <c r="F58" s="5"/>
      <c r="G58" s="20" t="s">
        <v>14</v>
      </c>
      <c r="H58" s="39">
        <v>0</v>
      </c>
      <c r="I58" s="39">
        <v>0</v>
      </c>
      <c r="J58" s="39"/>
      <c r="K58" s="35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24" customHeight="1">
      <c r="B59" s="9"/>
      <c r="F59" s="5"/>
      <c r="G59" s="20" t="s">
        <v>15</v>
      </c>
      <c r="H59" s="39">
        <v>0</v>
      </c>
      <c r="I59" s="39">
        <v>0</v>
      </c>
      <c r="J59" s="39"/>
      <c r="K59" s="35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24" customHeight="1">
      <c r="B60" s="9"/>
      <c r="F60" s="13"/>
      <c r="G60" s="11" t="s">
        <v>43</v>
      </c>
      <c r="H60" s="40">
        <f>SUM(H61:H63)</f>
        <v>391505200</v>
      </c>
      <c r="I60" s="40">
        <f>SUM(I61:I63)</f>
        <v>359147600</v>
      </c>
      <c r="J60" s="40">
        <f>SUM(J61:J63)</f>
        <v>232822930</v>
      </c>
      <c r="K60" s="35"/>
      <c r="L60" s="30"/>
      <c r="M60" s="30"/>
      <c r="O60" s="3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24" customHeight="1">
      <c r="B61" s="9"/>
      <c r="F61" s="5"/>
      <c r="G61" s="18" t="s">
        <v>44</v>
      </c>
      <c r="H61" s="39">
        <v>301899200</v>
      </c>
      <c r="I61" s="39">
        <v>269541600</v>
      </c>
      <c r="J61" s="39">
        <v>231839250</v>
      </c>
      <c r="K61" s="35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24" customHeight="1">
      <c r="B62" s="9"/>
      <c r="F62" s="5"/>
      <c r="G62" s="29" t="s">
        <v>45</v>
      </c>
      <c r="H62" s="39">
        <v>3606000</v>
      </c>
      <c r="I62" s="39">
        <v>3606000</v>
      </c>
      <c r="J62" s="39">
        <v>36308</v>
      </c>
      <c r="K62" s="35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24" customHeight="1">
      <c r="B63" s="9"/>
      <c r="F63" s="5"/>
      <c r="G63" s="18" t="s">
        <v>2</v>
      </c>
      <c r="H63" s="39">
        <v>86000000</v>
      </c>
      <c r="I63" s="39">
        <v>86000000</v>
      </c>
      <c r="J63" s="39">
        <v>947372</v>
      </c>
      <c r="K63" s="35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24" customHeight="1">
      <c r="B64" s="9"/>
      <c r="F64" s="13"/>
      <c r="G64" s="11" t="s">
        <v>46</v>
      </c>
      <c r="H64" s="34">
        <f>SUM(H65:H66)</f>
        <v>62736000</v>
      </c>
      <c r="I64" s="34">
        <f>SUM(I65:I66)</f>
        <v>62736000</v>
      </c>
      <c r="J64" s="34">
        <f>SUM(J65:J66)</f>
        <v>160801617</v>
      </c>
      <c r="K64" s="3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ht="23.25">
      <c r="B65" s="9"/>
      <c r="F65" s="5"/>
      <c r="G65" s="18" t="s">
        <v>47</v>
      </c>
      <c r="H65" s="12">
        <v>0</v>
      </c>
      <c r="I65" s="12">
        <v>0</v>
      </c>
      <c r="J65" s="1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ht="23.25">
      <c r="B66" s="9"/>
      <c r="F66" s="5"/>
      <c r="G66" s="18" t="s">
        <v>46</v>
      </c>
      <c r="H66" s="12">
        <v>62736000</v>
      </c>
      <c r="I66" s="12">
        <v>62736000</v>
      </c>
      <c r="J66" s="33">
        <v>160801617</v>
      </c>
      <c r="L66" s="30"/>
      <c r="M66" s="30"/>
      <c r="O66" s="3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6:49" ht="23.25">
      <c r="F67" s="14"/>
      <c r="G67" s="15"/>
      <c r="H67" s="16"/>
      <c r="I67" s="16"/>
      <c r="J67" s="16"/>
      <c r="M67" s="30"/>
      <c r="O67" s="3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6:49" ht="56.25" customHeight="1">
      <c r="F68" s="46" t="s">
        <v>50</v>
      </c>
      <c r="G68" s="46"/>
      <c r="H68" s="46"/>
      <c r="I68" s="46"/>
      <c r="J68" s="4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6:49" ht="75" customHeight="1">
      <c r="F69" s="44" t="s">
        <v>59</v>
      </c>
      <c r="G69" s="45"/>
      <c r="H69" s="45"/>
      <c r="I69" s="45"/>
      <c r="J69" s="4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6:10" ht="47.25" customHeight="1">
      <c r="F70" s="44" t="s">
        <v>60</v>
      </c>
      <c r="G70" s="45"/>
      <c r="H70" s="45"/>
      <c r="I70" s="45"/>
      <c r="J70" s="45"/>
    </row>
    <row r="72" spans="6:49" ht="23.25">
      <c r="F72" s="1"/>
      <c r="G72" s="2"/>
      <c r="H72" s="2"/>
      <c r="I72" s="2"/>
      <c r="J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6:49" ht="23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64328" spans="1:49" ht="15.75">
      <c r="A64328" s="3"/>
      <c r="B64328" s="3"/>
      <c r="C64328" s="3"/>
      <c r="D64328" s="3"/>
      <c r="L64328" s="3"/>
      <c r="M64328" s="3"/>
      <c r="N64328" s="3"/>
      <c r="O64328" s="3"/>
      <c r="P64328" s="3"/>
      <c r="Q64328" s="3"/>
      <c r="R64328" s="3"/>
      <c r="S64328" s="3"/>
      <c r="T64328" s="3"/>
      <c r="U64328" s="3"/>
      <c r="V64328" s="3"/>
      <c r="W64328" s="3"/>
      <c r="X64328" s="3"/>
      <c r="Y64328" s="3"/>
      <c r="Z64328" s="3"/>
      <c r="AA64328" s="3"/>
      <c r="AB64328" s="3"/>
      <c r="AC64328" s="3"/>
      <c r="AD64328" s="3"/>
      <c r="AE64328" s="3"/>
      <c r="AF64328" s="3"/>
      <c r="AG64328" s="3"/>
      <c r="AH64328" s="3"/>
      <c r="AI64328" s="3"/>
      <c r="AJ64328" s="3"/>
      <c r="AK64328" s="3"/>
      <c r="AL64328" s="3"/>
      <c r="AM64328" s="3"/>
      <c r="AN64328" s="3"/>
      <c r="AO64328" s="3"/>
      <c r="AP64328" s="3"/>
      <c r="AQ64328" s="3"/>
      <c r="AR64328" s="3"/>
      <c r="AS64328" s="3"/>
      <c r="AT64328" s="3"/>
      <c r="AU64328" s="3"/>
      <c r="AV64328" s="3"/>
      <c r="AW64328" s="3"/>
    </row>
    <row r="64329" spans="1:49" ht="15.75">
      <c r="A64329" s="3"/>
      <c r="B64329" s="3"/>
      <c r="C64329" s="3"/>
      <c r="D64329" s="3"/>
      <c r="L64329" s="3"/>
      <c r="M64329" s="3"/>
      <c r="N64329" s="3"/>
      <c r="O64329" s="3"/>
      <c r="P64329" s="3"/>
      <c r="Q64329" s="3"/>
      <c r="R64329" s="3"/>
      <c r="S64329" s="3"/>
      <c r="T64329" s="3"/>
      <c r="U64329" s="3"/>
      <c r="V64329" s="3"/>
      <c r="W64329" s="3"/>
      <c r="X64329" s="3"/>
      <c r="Y64329" s="3"/>
      <c r="Z64329" s="3"/>
      <c r="AA64329" s="3"/>
      <c r="AB64329" s="3"/>
      <c r="AC64329" s="3"/>
      <c r="AD64329" s="3"/>
      <c r="AE64329" s="3"/>
      <c r="AF64329" s="3"/>
      <c r="AG64329" s="3"/>
      <c r="AH64329" s="3"/>
      <c r="AI64329" s="3"/>
      <c r="AJ64329" s="3"/>
      <c r="AK64329" s="3"/>
      <c r="AL64329" s="3"/>
      <c r="AM64329" s="3"/>
      <c r="AN64329" s="3"/>
      <c r="AO64329" s="3"/>
      <c r="AP64329" s="3"/>
      <c r="AQ64329" s="3"/>
      <c r="AR64329" s="3"/>
      <c r="AS64329" s="3"/>
      <c r="AT64329" s="3"/>
      <c r="AU64329" s="3"/>
      <c r="AV64329" s="3"/>
      <c r="AW64329" s="3"/>
    </row>
    <row r="64330" spans="1:49" ht="15.75">
      <c r="A64330" s="3"/>
      <c r="B64330" s="3"/>
      <c r="C64330" s="3"/>
      <c r="D64330" s="3"/>
      <c r="L64330" s="3"/>
      <c r="M64330" s="3"/>
      <c r="N64330" s="3"/>
      <c r="O64330" s="3"/>
      <c r="P64330" s="3"/>
      <c r="Q64330" s="3"/>
      <c r="R64330" s="3"/>
      <c r="S64330" s="3"/>
      <c r="T64330" s="3"/>
      <c r="U64330" s="3"/>
      <c r="V64330" s="3"/>
      <c r="W64330" s="3"/>
      <c r="X64330" s="3"/>
      <c r="Y64330" s="3"/>
      <c r="Z64330" s="3"/>
      <c r="AA64330" s="3"/>
      <c r="AB64330" s="3"/>
      <c r="AC64330" s="3"/>
      <c r="AD64330" s="3"/>
      <c r="AE64330" s="3"/>
      <c r="AF64330" s="3"/>
      <c r="AG64330" s="3"/>
      <c r="AH64330" s="3"/>
      <c r="AI64330" s="3"/>
      <c r="AJ64330" s="3"/>
      <c r="AK64330" s="3"/>
      <c r="AL64330" s="3"/>
      <c r="AM64330" s="3"/>
      <c r="AN64330" s="3"/>
      <c r="AO64330" s="3"/>
      <c r="AP64330" s="3"/>
      <c r="AQ64330" s="3"/>
      <c r="AR64330" s="3"/>
      <c r="AS64330" s="3"/>
      <c r="AT64330" s="3"/>
      <c r="AU64330" s="3"/>
      <c r="AV64330" s="3"/>
      <c r="AW64330" s="3"/>
    </row>
    <row r="64331" spans="1:49" ht="15.75">
      <c r="A64331" s="3"/>
      <c r="B64331" s="3"/>
      <c r="C64331" s="3"/>
      <c r="D64331" s="3"/>
      <c r="L64331" s="3"/>
      <c r="M64331" s="3"/>
      <c r="N64331" s="3"/>
      <c r="O64331" s="3"/>
      <c r="P64331" s="3"/>
      <c r="Q64331" s="3"/>
      <c r="R64331" s="3"/>
      <c r="S64331" s="3"/>
      <c r="T64331" s="3"/>
      <c r="U64331" s="3"/>
      <c r="V64331" s="3"/>
      <c r="W64331" s="3"/>
      <c r="X64331" s="3"/>
      <c r="Y64331" s="3"/>
      <c r="Z64331" s="3"/>
      <c r="AA64331" s="3"/>
      <c r="AB64331" s="3"/>
      <c r="AC64331" s="3"/>
      <c r="AD64331" s="3"/>
      <c r="AE64331" s="3"/>
      <c r="AF64331" s="3"/>
      <c r="AG64331" s="3"/>
      <c r="AH64331" s="3"/>
      <c r="AI64331" s="3"/>
      <c r="AJ64331" s="3"/>
      <c r="AK64331" s="3"/>
      <c r="AL64331" s="3"/>
      <c r="AM64331" s="3"/>
      <c r="AN64331" s="3"/>
      <c r="AO64331" s="3"/>
      <c r="AP64331" s="3"/>
      <c r="AQ64331" s="3"/>
      <c r="AR64331" s="3"/>
      <c r="AS64331" s="3"/>
      <c r="AT64331" s="3"/>
      <c r="AU64331" s="3"/>
      <c r="AV64331" s="3"/>
      <c r="AW64331" s="3"/>
    </row>
    <row r="64332" spans="1:49" ht="15.75">
      <c r="A64332" s="3"/>
      <c r="B64332" s="3"/>
      <c r="C64332" s="3"/>
      <c r="D64332" s="3"/>
      <c r="L64332" s="3"/>
      <c r="M64332" s="3"/>
      <c r="N64332" s="3"/>
      <c r="O64332" s="3"/>
      <c r="P64332" s="3"/>
      <c r="Q64332" s="3"/>
      <c r="R64332" s="3"/>
      <c r="S64332" s="3"/>
      <c r="T64332" s="3"/>
      <c r="U64332" s="3"/>
      <c r="V64332" s="3"/>
      <c r="W64332" s="3"/>
      <c r="X64332" s="3"/>
      <c r="Y64332" s="3"/>
      <c r="Z64332" s="3"/>
      <c r="AA64332" s="3"/>
      <c r="AB64332" s="3"/>
      <c r="AC64332" s="3"/>
      <c r="AD64332" s="3"/>
      <c r="AE64332" s="3"/>
      <c r="AF64332" s="3"/>
      <c r="AG64332" s="3"/>
      <c r="AH64332" s="3"/>
      <c r="AI64332" s="3"/>
      <c r="AJ64332" s="3"/>
      <c r="AK64332" s="3"/>
      <c r="AL64332" s="3"/>
      <c r="AM64332" s="3"/>
      <c r="AN64332" s="3"/>
      <c r="AO64332" s="3"/>
      <c r="AP64332" s="3"/>
      <c r="AQ64332" s="3"/>
      <c r="AR64332" s="3"/>
      <c r="AS64332" s="3"/>
      <c r="AT64332" s="3"/>
      <c r="AU64332" s="3"/>
      <c r="AV64332" s="3"/>
      <c r="AW64332" s="3"/>
    </row>
    <row r="64333" spans="1:49" ht="15.75">
      <c r="A64333" s="3"/>
      <c r="B64333" s="3"/>
      <c r="C64333" s="3"/>
      <c r="D64333" s="3"/>
      <c r="L64333" s="3"/>
      <c r="M64333" s="3"/>
      <c r="N64333" s="3"/>
      <c r="O64333" s="3"/>
      <c r="P64333" s="3"/>
      <c r="Q64333" s="3"/>
      <c r="R64333" s="3"/>
      <c r="S64333" s="3"/>
      <c r="T64333" s="3"/>
      <c r="U64333" s="3"/>
      <c r="V64333" s="3"/>
      <c r="W64333" s="3"/>
      <c r="X64333" s="3"/>
      <c r="Y64333" s="3"/>
      <c r="Z64333" s="3"/>
      <c r="AA64333" s="3"/>
      <c r="AB64333" s="3"/>
      <c r="AC64333" s="3"/>
      <c r="AD64333" s="3"/>
      <c r="AE64333" s="3"/>
      <c r="AF64333" s="3"/>
      <c r="AG64333" s="3"/>
      <c r="AH64333" s="3"/>
      <c r="AI64333" s="3"/>
      <c r="AJ64333" s="3"/>
      <c r="AK64333" s="3"/>
      <c r="AL64333" s="3"/>
      <c r="AM64333" s="3"/>
      <c r="AN64333" s="3"/>
      <c r="AO64333" s="3"/>
      <c r="AP64333" s="3"/>
      <c r="AQ64333" s="3"/>
      <c r="AR64333" s="3"/>
      <c r="AS64333" s="3"/>
      <c r="AT64333" s="3"/>
      <c r="AU64333" s="3"/>
      <c r="AV64333" s="3"/>
      <c r="AW64333" s="3"/>
    </row>
    <row r="64334" spans="1:49" ht="15.75">
      <c r="A64334" s="3"/>
      <c r="B64334" s="3"/>
      <c r="C64334" s="3"/>
      <c r="D64334" s="3"/>
      <c r="L64334" s="3"/>
      <c r="M64334" s="3"/>
      <c r="N64334" s="3"/>
      <c r="O64334" s="3"/>
      <c r="P64334" s="3"/>
      <c r="Q64334" s="3"/>
      <c r="R64334" s="3"/>
      <c r="S64334" s="3"/>
      <c r="T64334" s="3"/>
      <c r="U64334" s="3"/>
      <c r="V64334" s="3"/>
      <c r="W64334" s="3"/>
      <c r="X64334" s="3"/>
      <c r="Y64334" s="3"/>
      <c r="Z64334" s="3"/>
      <c r="AA64334" s="3"/>
      <c r="AB64334" s="3"/>
      <c r="AC64334" s="3"/>
      <c r="AD64334" s="3"/>
      <c r="AE64334" s="3"/>
      <c r="AF64334" s="3"/>
      <c r="AG64334" s="3"/>
      <c r="AH64334" s="3"/>
      <c r="AI64334" s="3"/>
      <c r="AJ64334" s="3"/>
      <c r="AK64334" s="3"/>
      <c r="AL64334" s="3"/>
      <c r="AM64334" s="3"/>
      <c r="AN64334" s="3"/>
      <c r="AO64334" s="3"/>
      <c r="AP64334" s="3"/>
      <c r="AQ64334" s="3"/>
      <c r="AR64334" s="3"/>
      <c r="AS64334" s="3"/>
      <c r="AT64334" s="3"/>
      <c r="AU64334" s="3"/>
      <c r="AV64334" s="3"/>
      <c r="AW64334" s="3"/>
    </row>
    <row r="64335" spans="1:49" ht="15.75">
      <c r="A64335" s="3"/>
      <c r="B64335" s="3"/>
      <c r="C64335" s="3"/>
      <c r="D64335" s="3"/>
      <c r="L64335" s="3"/>
      <c r="M64335" s="3"/>
      <c r="N64335" s="3"/>
      <c r="O64335" s="3"/>
      <c r="P64335" s="3"/>
      <c r="Q64335" s="3"/>
      <c r="R64335" s="3"/>
      <c r="S64335" s="3"/>
      <c r="T64335" s="3"/>
      <c r="U64335" s="3"/>
      <c r="V64335" s="3"/>
      <c r="W64335" s="3"/>
      <c r="X64335" s="3"/>
      <c r="Y64335" s="3"/>
      <c r="Z64335" s="3"/>
      <c r="AA64335" s="3"/>
      <c r="AB64335" s="3"/>
      <c r="AC64335" s="3"/>
      <c r="AD64335" s="3"/>
      <c r="AE64335" s="3"/>
      <c r="AF64335" s="3"/>
      <c r="AG64335" s="3"/>
      <c r="AH64335" s="3"/>
      <c r="AI64335" s="3"/>
      <c r="AJ64335" s="3"/>
      <c r="AK64335" s="3"/>
      <c r="AL64335" s="3"/>
      <c r="AM64335" s="3"/>
      <c r="AN64335" s="3"/>
      <c r="AO64335" s="3"/>
      <c r="AP64335" s="3"/>
      <c r="AQ64335" s="3"/>
      <c r="AR64335" s="3"/>
      <c r="AS64335" s="3"/>
      <c r="AT64335" s="3"/>
      <c r="AU64335" s="3"/>
      <c r="AV64335" s="3"/>
      <c r="AW64335" s="3"/>
    </row>
    <row r="64336" spans="1:49" ht="15.75">
      <c r="A64336" s="3"/>
      <c r="B64336" s="3"/>
      <c r="C64336" s="3"/>
      <c r="D64336" s="3"/>
      <c r="L64336" s="3"/>
      <c r="M64336" s="3"/>
      <c r="N64336" s="3"/>
      <c r="O64336" s="3"/>
      <c r="P64336" s="3"/>
      <c r="Q64336" s="3"/>
      <c r="R64336" s="3"/>
      <c r="S64336" s="3"/>
      <c r="T64336" s="3"/>
      <c r="U64336" s="3"/>
      <c r="V64336" s="3"/>
      <c r="W64336" s="3"/>
      <c r="X64336" s="3"/>
      <c r="Y64336" s="3"/>
      <c r="Z64336" s="3"/>
      <c r="AA64336" s="3"/>
      <c r="AB64336" s="3"/>
      <c r="AC64336" s="3"/>
      <c r="AD64336" s="3"/>
      <c r="AE64336" s="3"/>
      <c r="AF64336" s="3"/>
      <c r="AG64336" s="3"/>
      <c r="AH64336" s="3"/>
      <c r="AI64336" s="3"/>
      <c r="AJ64336" s="3"/>
      <c r="AK64336" s="3"/>
      <c r="AL64336" s="3"/>
      <c r="AM64336" s="3"/>
      <c r="AN64336" s="3"/>
      <c r="AO64336" s="3"/>
      <c r="AP64336" s="3"/>
      <c r="AQ64336" s="3"/>
      <c r="AR64336" s="3"/>
      <c r="AS64336" s="3"/>
      <c r="AT64336" s="3"/>
      <c r="AU64336" s="3"/>
      <c r="AV64336" s="3"/>
      <c r="AW64336" s="3"/>
    </row>
    <row r="64337" s="3" customFormat="1" ht="15.75"/>
    <row r="64338" s="3" customFormat="1" ht="15.75"/>
    <row r="64339" s="3" customFormat="1" ht="15.75"/>
    <row r="64340" s="3" customFormat="1" ht="15.75"/>
    <row r="64341" s="3" customFormat="1" ht="15.75"/>
    <row r="64342" s="3" customFormat="1" ht="15.75"/>
    <row r="64343" s="3" customFormat="1" ht="15.75"/>
    <row r="64344" s="3" customFormat="1" ht="15.75"/>
    <row r="64345" s="3" customFormat="1" ht="15.75"/>
    <row r="64346" s="3" customFormat="1" ht="15.75"/>
    <row r="64347" s="3" customFormat="1" ht="15.75"/>
    <row r="64348" s="3" customFormat="1" ht="15.75"/>
    <row r="64349" s="3" customFormat="1" ht="15.75"/>
    <row r="64350" s="3" customFormat="1" ht="15.75"/>
    <row r="64351" s="3" customFormat="1" ht="15.75"/>
    <row r="64352" s="3" customFormat="1" ht="15.75"/>
    <row r="64353" s="3" customFormat="1" ht="15.75"/>
    <row r="64354" s="3" customFormat="1" ht="15.75"/>
    <row r="64355" s="3" customFormat="1" ht="15.75"/>
    <row r="64356" s="3" customFormat="1" ht="15.75"/>
    <row r="64357" s="3" customFormat="1" ht="15.75"/>
    <row r="64358" s="3" customFormat="1" ht="15.75"/>
    <row r="64359" s="3" customFormat="1" ht="15.75"/>
    <row r="64360" s="3" customFormat="1" ht="15.75"/>
    <row r="64361" s="3" customFormat="1" ht="15.75"/>
    <row r="64362" s="3" customFormat="1" ht="15.75"/>
    <row r="64363" s="3" customFormat="1" ht="15.75"/>
    <row r="64364" s="3" customFormat="1" ht="15.75"/>
    <row r="64365" s="3" customFormat="1" ht="15.75"/>
    <row r="64366" s="3" customFormat="1" ht="15.75"/>
    <row r="64367" s="3" customFormat="1" ht="15.75"/>
    <row r="64368" s="3" customFormat="1" ht="15.75"/>
    <row r="64369" s="3" customFormat="1" ht="15.75"/>
    <row r="64370" s="3" customFormat="1" ht="15.75"/>
    <row r="64371" s="3" customFormat="1" ht="15.75"/>
    <row r="64372" s="3" customFormat="1" ht="15.75"/>
    <row r="64373" s="3" customFormat="1" ht="15.75"/>
    <row r="64374" s="3" customFormat="1" ht="15.75"/>
    <row r="64375" s="3" customFormat="1" ht="15.75"/>
    <row r="64376" s="3" customFormat="1" ht="15.75"/>
    <row r="64377" s="3" customFormat="1" ht="15.75"/>
    <row r="64378" s="3" customFormat="1" ht="15.75"/>
    <row r="64379" s="3" customFormat="1" ht="15.75"/>
    <row r="64380" s="3" customFormat="1" ht="15.75"/>
    <row r="64381" s="3" customFormat="1" ht="15.75"/>
    <row r="64382" s="3" customFormat="1" ht="15.75"/>
    <row r="64383" s="3" customFormat="1" ht="15.75"/>
    <row r="64384" s="3" customFormat="1" ht="15.75"/>
    <row r="64385" s="3" customFormat="1" ht="15.75"/>
    <row r="64386" s="3" customFormat="1" ht="15.75"/>
    <row r="64387" s="3" customFormat="1" ht="15.75"/>
    <row r="64388" s="3" customFormat="1" ht="15.75"/>
    <row r="64389" s="3" customFormat="1" ht="15.75"/>
    <row r="64390" s="3" customFormat="1" ht="15.75"/>
    <row r="64391" s="3" customFormat="1" ht="15.75"/>
    <row r="64392" s="3" customFormat="1" ht="15.75"/>
    <row r="64393" s="3" customFormat="1" ht="15.75"/>
    <row r="64394" s="3" customFormat="1" ht="15.75"/>
    <row r="64395" s="3" customFormat="1" ht="15.75"/>
    <row r="64396" s="3" customFormat="1" ht="15.75"/>
    <row r="64397" s="3" customFormat="1" ht="15.75"/>
    <row r="64398" s="3" customFormat="1" ht="15.75"/>
    <row r="64399" s="3" customFormat="1" ht="15.75"/>
    <row r="64400" s="3" customFormat="1" ht="15.75"/>
    <row r="64401" s="3" customFormat="1" ht="15.75"/>
    <row r="64402" s="3" customFormat="1" ht="15.75"/>
    <row r="64403" s="3" customFormat="1" ht="15.75"/>
    <row r="64404" s="3" customFormat="1" ht="15.75"/>
    <row r="64405" s="3" customFormat="1" ht="15.75"/>
    <row r="64406" s="3" customFormat="1" ht="15.75"/>
    <row r="64407" s="3" customFormat="1" ht="15.75"/>
    <row r="64408" s="3" customFormat="1" ht="15.75"/>
    <row r="64409" s="3" customFormat="1" ht="15.75"/>
    <row r="64410" s="3" customFormat="1" ht="15.75"/>
    <row r="64411" s="3" customFormat="1" ht="15.75"/>
    <row r="64412" s="3" customFormat="1" ht="15.75"/>
    <row r="64413" s="3" customFormat="1" ht="15.75"/>
    <row r="64414" s="3" customFormat="1" ht="15.75"/>
    <row r="64415" s="3" customFormat="1" ht="15.75"/>
    <row r="64416" s="3" customFormat="1" ht="15.75"/>
    <row r="64417" s="3" customFormat="1" ht="15.75"/>
    <row r="64418" s="3" customFormat="1" ht="15.75"/>
    <row r="64419" s="3" customFormat="1" ht="15.75"/>
    <row r="64420" s="3" customFormat="1" ht="15.75"/>
    <row r="64421" s="3" customFormat="1" ht="15.75"/>
    <row r="64422" s="3" customFormat="1" ht="15.75"/>
    <row r="64423" s="3" customFormat="1" ht="15.75"/>
    <row r="64424" s="3" customFormat="1" ht="15.75"/>
    <row r="64425" s="3" customFormat="1" ht="15.75"/>
    <row r="64426" s="3" customFormat="1" ht="15.75"/>
    <row r="64427" s="3" customFormat="1" ht="15.75"/>
    <row r="64428" s="3" customFormat="1" ht="15.75"/>
    <row r="64429" s="3" customFormat="1" ht="15.75"/>
    <row r="64430" s="3" customFormat="1" ht="15.75"/>
    <row r="64431" s="3" customFormat="1" ht="15.75"/>
    <row r="64432" s="3" customFormat="1" ht="15.75"/>
    <row r="64433" s="3" customFormat="1" ht="15.75"/>
    <row r="64434" s="3" customFormat="1" ht="15.75"/>
    <row r="64435" s="3" customFormat="1" ht="15.75"/>
    <row r="64436" s="3" customFormat="1" ht="15.75"/>
    <row r="64437" s="3" customFormat="1" ht="15.75"/>
    <row r="64438" s="3" customFormat="1" ht="15.75"/>
    <row r="64439" s="3" customFormat="1" ht="15.75"/>
    <row r="64440" s="3" customFormat="1" ht="15.75"/>
    <row r="64441" s="3" customFormat="1" ht="15.75"/>
    <row r="64442" s="3" customFormat="1" ht="15.75"/>
    <row r="64443" s="3" customFormat="1" ht="15.75"/>
    <row r="64444" s="3" customFormat="1" ht="15.75"/>
    <row r="64445" s="3" customFormat="1" ht="15.75"/>
    <row r="64446" s="3" customFormat="1" ht="23.25" customHeight="1"/>
    <row r="64447" s="3" customFormat="1" ht="23.25" customHeight="1"/>
    <row r="64448" s="3" customFormat="1" ht="23.25" customHeight="1"/>
    <row r="64449" s="3" customFormat="1" ht="23.25" customHeight="1"/>
    <row r="64450" s="3" customFormat="1" ht="23.25" customHeight="1"/>
    <row r="64451" s="3" customFormat="1" ht="23.25" customHeight="1"/>
    <row r="64452" s="3" customFormat="1" ht="23.25" customHeight="1"/>
    <row r="64453" s="3" customFormat="1" ht="23.25" customHeight="1"/>
    <row r="64454" s="3" customFormat="1" ht="23.25" customHeight="1"/>
    <row r="64455" s="3" customFormat="1" ht="23.25" customHeight="1"/>
    <row r="64456" s="3" customFormat="1" ht="23.25" customHeight="1"/>
    <row r="64457" s="3" customFormat="1" ht="23.25" customHeight="1"/>
    <row r="64458" s="3" customFormat="1" ht="23.25" customHeight="1"/>
    <row r="64459" s="3" customFormat="1" ht="23.25" customHeight="1"/>
    <row r="64460" s="3" customFormat="1" ht="23.25" customHeight="1"/>
    <row r="64461" s="3" customFormat="1" ht="23.25" customHeight="1"/>
    <row r="64462" s="3" customFormat="1" ht="23.25" customHeight="1"/>
    <row r="64463" s="3" customFormat="1" ht="23.25" customHeight="1"/>
    <row r="64464" s="3" customFormat="1" ht="23.25" customHeight="1"/>
  </sheetData>
  <sheetProtection/>
  <mergeCells count="7">
    <mergeCell ref="F70:J70"/>
    <mergeCell ref="F69:J69"/>
    <mergeCell ref="F68:J68"/>
    <mergeCell ref="G9:G10"/>
    <mergeCell ref="H9:H10"/>
    <mergeCell ref="I9:I10"/>
    <mergeCell ref="J9:J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carlos_garciar</dc:creator>
  <cp:keywords/>
  <dc:description/>
  <cp:lastModifiedBy>Christian Michelle Crisostomo Jimenez</cp:lastModifiedBy>
  <cp:lastPrinted>2014-04-14T23:40:44Z</cp:lastPrinted>
  <dcterms:created xsi:type="dcterms:W3CDTF">2013-04-19T01:33:08Z</dcterms:created>
  <dcterms:modified xsi:type="dcterms:W3CDTF">2014-04-14T23:40:54Z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